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61" windowWidth="11730" windowHeight="3435" activeTab="0"/>
  </bookViews>
  <sheets>
    <sheet name="Original Items" sheetId="1" r:id="rId1"/>
    <sheet name="New Items" sheetId="2" r:id="rId2"/>
    <sheet name="Stockpile Items" sheetId="3" r:id="rId3"/>
    <sheet name="Recap" sheetId="4" r:id="rId4"/>
    <sheet name="Item List" sheetId="5" r:id="rId5"/>
  </sheets>
  <definedNames>
    <definedName name="ACwvu.printrange1." localSheetId="0" hidden="1">'Original Items'!$A$14</definedName>
    <definedName name="ACwvu.printrange2." localSheetId="1" hidden="1">'New Items'!$B$13</definedName>
    <definedName name="ACwvu.printrange3." localSheetId="2" hidden="1">'Stockpile Items'!#REF!</definedName>
    <definedName name="ACwvu.printrange4." localSheetId="3" hidden="1">'Recap'!$B$10</definedName>
    <definedName name="address" localSheetId="2">'Stockpile Items'!$H$3:$J$4</definedName>
    <definedName name="contractor" localSheetId="2">'Stockpile Items'!$H$1:$J$1</definedName>
    <definedName name="current1" localSheetId="2">'Stockpile Items'!$H$9:$H$56</definedName>
    <definedName name="estnum" localSheetId="2">'Stockpile Items'!$E$5</definedName>
    <definedName name="from" localSheetId="2">'Stockpile Items'!$G$5</definedName>
    <definedName name="plan1" localSheetId="2">'Stockpile Items'!#REF!</definedName>
    <definedName name="previous1" localSheetId="2">'Stockpile Items'!$F$9:$F$56</definedName>
    <definedName name="_xlnm.Print_Area" localSheetId="1">'New Items'!$A$1:$L$57</definedName>
    <definedName name="_xlnm.Print_Area" localSheetId="0">'Original Items'!$A$1:$L$79</definedName>
    <definedName name="_xlnm.Print_Area" localSheetId="3">'Recap'!$A$1:$G$31</definedName>
    <definedName name="_xlnm.Print_Area" localSheetId="2">'Stockpile Items'!$A$1:$J$57</definedName>
    <definedName name="_xlnm.Print_Titles" localSheetId="1">'New Items'!$1:$8</definedName>
    <definedName name="_xlnm.Print_Titles" localSheetId="0">'Original Items'!$1:$8</definedName>
    <definedName name="_xlnm.Print_Titles" localSheetId="2">'Stockpile Items'!$1:$8</definedName>
    <definedName name="Project" localSheetId="2">'Stockpile Items'!$B$5</definedName>
    <definedName name="projnum" localSheetId="2">'Stockpile Items'!$B$3</definedName>
    <definedName name="sheet1" localSheetId="2">'Stockpile Items'!$A$1:$L$57</definedName>
    <definedName name="Swvu.printrange1." localSheetId="0" hidden="1">'Original Items'!$A$14</definedName>
    <definedName name="Swvu.printrange2." localSheetId="1" hidden="1">'New Items'!$B$13</definedName>
    <definedName name="Swvu.printrange3." localSheetId="2" hidden="1">'Stockpile Items'!#REF!</definedName>
    <definedName name="Swvu.printrange4." localSheetId="3" hidden="1">'Recap'!$B$10</definedName>
    <definedName name="to" localSheetId="2">'Stockpile Items'!$I$5</definedName>
    <definedName name="total1" localSheetId="2">'Stockpile Items'!$J$9:$J$56</definedName>
    <definedName name="wrn.estimate." hidden="1">{"printrange1",#N/A,TRUE,"Original";"printrange2",#N/A,TRUE,"New Items";"printrange3",#N/A,TRUE,"Stockpile";"printrange4",#N/A,TRUE,"Recap"}</definedName>
    <definedName name="wvu.printrange1." localSheetId="0" hidden="1">{TRUE,TRUE,-1.25,-15.5,484.5,253.5,FALSE,TRUE,TRUE,TRUE,0,1,#N/A,1,#N/A,7.620253164556962,14.619047619047619,1,FALSE,FALSE,3,TRUE,1,FALSE,100,"Swvu.printrange1.","ACwvu.printrange1.",#N/A,FALSE,FALSE,0.4,0,0.5,0.75,2,"","Page &amp;P",FALSE,FALSE,FALSE,FALSE,1,100,#N/A,#N/A,"=R1C1:R79C12","=R1:R8",#N/A,#N/A,TRUE,FALSE,TRUE,1,300,300,FALSE,FALSE,TRUE,TRUE,TRUE}</definedName>
    <definedName name="wvu.printrange2." localSheetId="1" hidden="1">{TRUE,TRUE,-1.25,-15.5,484.5,253.5,FALSE,TRUE,TRUE,TRUE,0,1,#N/A,1,#N/A,7.620253164556962,14.619047619047619,1,FALSE,FALSE,3,TRUE,1,FALSE,100,"Swvu.printrange2.","ACwvu.printrange2.",#N/A,FALSE,FALSE,0.4,0,0.5,0.75,2,"","Page &amp;P",FALSE,FALSE,FALSE,FALSE,1,100,#N/A,#N/A,"=R1C1:R59C12","=R1:R8",#N/A,#N/A,TRUE,FALSE,TRUE,1,300,300,FALSE,FALSE,TRUE,TRUE,TRUE}</definedName>
    <definedName name="wvu.printrange3." localSheetId="2" hidden="1">{TRUE,TRUE,-1.25,-15.5,484.5,253.5,FALSE,TRUE,TRUE,TRUE,0,1,#N/A,1,#N/A,7.620253164556962,14.619047619047619,1,FALSE,FALSE,3,TRUE,1,FALSE,100,"Swvu.printrange3.","ACwvu.printrange3.",#N/A,FALSE,FALSE,0.4,0,0.5,0.75,2,"","Page &amp;P",FALSE,FALSE,FALSE,FALSE,1,100,#N/A,#N/A,"=R1C1:R59C12","=R1:R8",#N/A,#N/A,TRUE,FALSE,TRUE,1,300,300,FALSE,FALSE,TRUE,TRUE,TRUE}</definedName>
    <definedName name="wvu.printrange4." localSheetId="3" hidden="1">{TRUE,TRUE,-1.25,-15.5,484.5,253.5,FALSE,TRUE,TRUE,TRUE,0,1,#N/A,1,#N/A,4.564885496183206,14.235294117647058,1,FALSE,FALSE,3,TRUE,1,FALSE,100,"Swvu.printrange4.","ACwvu.printrange4.",#N/A,FALSE,FALSE,0,0,1,1,2,"","",FALSE,FALSE,FALSE,FALSE,1,100,#N/A,#N/A,FALSE,FALSE,#N/A,#N/A,TRUE,FALSE,TRUE,1,300,300,FALSE,FALSE,TRUE,TRUE,TRUE}</definedName>
    <definedName name="Z_8171E516_CE6E_11D1_87C1_10005ACC637F_.wvu.PrintArea" localSheetId="0" hidden="1">'Original Items'!$A$1:$L$80</definedName>
    <definedName name="Z_8171E516_CE6E_11D1_87C1_10005ACC637F_.wvu.PrintTitles" localSheetId="0" hidden="1">'Original Items'!$1:$8</definedName>
    <definedName name="Z_8171E517_CE6E_11D1_87C1_10005ACC637F_.wvu.PrintArea" localSheetId="1" hidden="1">'New Items'!$A$1:$L$59</definedName>
    <definedName name="Z_8171E517_CE6E_11D1_87C1_10005ACC637F_.wvu.PrintTitles" localSheetId="1" hidden="1">'New Items'!$1:$8</definedName>
    <definedName name="Z_8171E518_CE6E_11D1_87C1_10005ACC637F_.wvu.PrintArea" localSheetId="2" hidden="1">'Stockpile Items'!$A$1:$L$59</definedName>
    <definedName name="Z_8171E518_CE6E_11D1_87C1_10005ACC637F_.wvu.PrintTitles" localSheetId="2" hidden="1">'Stockpile Items'!$1:$8</definedName>
  </definedNames>
  <calcPr fullCalcOnLoad="1"/>
</workbook>
</file>

<file path=xl/comments5.xml><?xml version="1.0" encoding="utf-8"?>
<comments xmlns="http://schemas.openxmlformats.org/spreadsheetml/2006/main">
  <authors>
    <author>Paul  Roeder</author>
  </authors>
  <commentList>
    <comment ref="L11" authorId="0">
      <text>
        <r>
          <rPr>
            <b/>
            <sz val="8"/>
            <rFont val="Tahoma"/>
            <family val="0"/>
          </rPr>
          <t xml:space="preserve">Path for saving Estimate
</t>
        </r>
      </text>
    </comment>
    <comment ref="L13" authorId="0">
      <text>
        <r>
          <rPr>
            <b/>
            <sz val="8"/>
            <rFont val="Tahoma"/>
            <family val="0"/>
          </rPr>
          <t>Path for Opening 
Items-Estimate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<sst xmlns="http://schemas.openxmlformats.org/spreadsheetml/2006/main" count="1337" uniqueCount="140">
  <si>
    <t>Region:</t>
  </si>
  <si>
    <t>Northern</t>
  </si>
  <si>
    <t xml:space="preserve">       STATE OF ALASKA</t>
  </si>
  <si>
    <t>Contractor:</t>
  </si>
  <si>
    <t xml:space="preserve">           DEPARTMENT OF TRANSPORTATION</t>
  </si>
  <si>
    <t>Project No.:</t>
  </si>
  <si>
    <t xml:space="preserve">   AND PUBLIC FACILITIES</t>
  </si>
  <si>
    <t>Address:</t>
  </si>
  <si>
    <t xml:space="preserve">     PROGRESS ESTIMATE</t>
  </si>
  <si>
    <t>Project:</t>
  </si>
  <si>
    <t>Estimate #:</t>
  </si>
  <si>
    <t>For Period:</t>
  </si>
  <si>
    <t>to</t>
  </si>
  <si>
    <t xml:space="preserve">               Original Contract / Participating</t>
  </si>
  <si>
    <t>Item No.</t>
  </si>
  <si>
    <t>Description</t>
  </si>
  <si>
    <t>Unit</t>
  </si>
  <si>
    <t>Unit Price</t>
  </si>
  <si>
    <t>Quanitity</t>
  </si>
  <si>
    <t>Amount</t>
  </si>
  <si>
    <t>Quantity</t>
  </si>
  <si>
    <t>New Items / Participating</t>
  </si>
  <si>
    <t xml:space="preserve">  STOCKPILED MATERIALS</t>
  </si>
  <si>
    <t xml:space="preserve">               </t>
  </si>
  <si>
    <t>Stockpiled Materials</t>
  </si>
  <si>
    <t>STATE OF ALASKA</t>
  </si>
  <si>
    <t>Estimate Number:</t>
  </si>
  <si>
    <t xml:space="preserve">                  DEPARTMENT OF TRANSPORTATION</t>
  </si>
  <si>
    <t xml:space="preserve">                             AND PUBLIC FACILITIES</t>
  </si>
  <si>
    <t>Thru:</t>
  </si>
  <si>
    <t xml:space="preserve">               PROGRESS ESTIMATE RECAPITULATION</t>
  </si>
  <si>
    <t>Project Name:</t>
  </si>
  <si>
    <t>Original Contract Amount:</t>
  </si>
  <si>
    <t>Amended Contract Amount:</t>
  </si>
  <si>
    <t>Project Number</t>
  </si>
  <si>
    <t>FMS No. / Account</t>
  </si>
  <si>
    <t>Amount Earned</t>
  </si>
  <si>
    <t>Less Retainage</t>
  </si>
  <si>
    <t>Less Liquidated</t>
  </si>
  <si>
    <t>Net Amount This</t>
  </si>
  <si>
    <t>Totals To Date</t>
  </si>
  <si>
    <t>Chargeable</t>
  </si>
  <si>
    <t>This Estimate</t>
  </si>
  <si>
    <t>Damages</t>
  </si>
  <si>
    <t>Estimate</t>
  </si>
  <si>
    <t>Grand Total To Date:</t>
  </si>
  <si>
    <t>Less Previous Payments:</t>
  </si>
  <si>
    <t>Amount Due this Estimate:</t>
  </si>
  <si>
    <t xml:space="preserve">                           PAYMENT AUTHORIZATION</t>
  </si>
  <si>
    <t>Signed:</t>
  </si>
  <si>
    <t>Approved for Payment:</t>
  </si>
  <si>
    <t>Date</t>
  </si>
  <si>
    <t xml:space="preserve">        Authorized Agent for:</t>
  </si>
  <si>
    <t>Resident Engineer</t>
  </si>
  <si>
    <t>By:</t>
  </si>
  <si>
    <t>Total</t>
  </si>
  <si>
    <t>Estimate #</t>
  </si>
  <si>
    <t>I hereby certify that this is a true and correct estimate  of the work performed in accordance with the plans and specifications and documented in the project records.</t>
  </si>
  <si>
    <t>CONTRACTOR'S CERTIFICATION</t>
  </si>
  <si>
    <t>PROJECT ENGINEER'S CERTIFICATION</t>
  </si>
  <si>
    <t xml:space="preserve"> Project Engineer</t>
  </si>
  <si>
    <t>RECEIVED FROM CONTRACTOR</t>
  </si>
  <si>
    <t>I hereby certify that this estimate is a correct and just representation of work performed and that payment therefore has not been received.</t>
  </si>
  <si>
    <t>Item Number</t>
  </si>
  <si>
    <t xml:space="preserve">Item Description </t>
  </si>
  <si>
    <t xml:space="preserve">Quanity </t>
  </si>
  <si>
    <t>Unit Abev</t>
  </si>
  <si>
    <t>C.S.</t>
  </si>
  <si>
    <t>Contingent Sum</t>
  </si>
  <si>
    <t>C.M.</t>
  </si>
  <si>
    <t>Cubic Meter</t>
  </si>
  <si>
    <t>EA</t>
  </si>
  <si>
    <t>Each</t>
  </si>
  <si>
    <t>Ha</t>
  </si>
  <si>
    <t>Hectacre</t>
  </si>
  <si>
    <t>KG</t>
  </si>
  <si>
    <t>Kilogram</t>
  </si>
  <si>
    <t>KL</t>
  </si>
  <si>
    <t>Kiloliter</t>
  </si>
  <si>
    <t>L.H.</t>
  </si>
  <si>
    <t>Labor Hour</t>
  </si>
  <si>
    <t>L.S.</t>
  </si>
  <si>
    <t>Lump Sum</t>
  </si>
  <si>
    <t>MG</t>
  </si>
  <si>
    <t>Megagram</t>
  </si>
  <si>
    <t xml:space="preserve">M </t>
  </si>
  <si>
    <t>Meter</t>
  </si>
  <si>
    <t>S.M.</t>
  </si>
  <si>
    <t>Square Meter</t>
  </si>
  <si>
    <t>Project Name</t>
  </si>
  <si>
    <t>Contractor Name</t>
  </si>
  <si>
    <t>Contractor Address</t>
  </si>
  <si>
    <t>Path For Saving This File</t>
  </si>
  <si>
    <t>d:\</t>
  </si>
  <si>
    <t>Path Opening Items-Estimate</t>
  </si>
  <si>
    <t/>
  </si>
  <si>
    <t>Previous Stockpile Quantity and Value</t>
  </si>
  <si>
    <t>Current Stockpile Quantity and Value</t>
  </si>
  <si>
    <t>Used or Delivered Stockpile This Estimate</t>
  </si>
  <si>
    <t xml:space="preserve">  DEPARTMENT OF TRANSPORTATION</t>
  </si>
  <si>
    <t xml:space="preserve">             AND PUBLIC FACILITIES</t>
  </si>
  <si>
    <t>Items-Estimate #</t>
  </si>
  <si>
    <t>Estimate File Name</t>
  </si>
  <si>
    <t>Items-Estimate Base Name</t>
  </si>
  <si>
    <t>Items-Estimate File Name</t>
  </si>
  <si>
    <t>File Indexing Number</t>
  </si>
  <si>
    <t>Current Esimate Number</t>
  </si>
  <si>
    <t>CENG SUM</t>
  </si>
  <si>
    <t>To Date</t>
  </si>
  <si>
    <t>Item</t>
  </si>
  <si>
    <t>PROGRESS ESTIMATE</t>
  </si>
  <si>
    <t>Plan</t>
  </si>
  <si>
    <t>Previous</t>
  </si>
  <si>
    <t>Totals to Date</t>
  </si>
  <si>
    <t xml:space="preserve">              DEPARTMENT OF TRANSPORTATION</t>
  </si>
  <si>
    <t>AC</t>
  </si>
  <si>
    <t>Acre</t>
  </si>
  <si>
    <t>C.Y.</t>
  </si>
  <si>
    <t>Cubic Yard</t>
  </si>
  <si>
    <t>HR</t>
  </si>
  <si>
    <t>Hour</t>
  </si>
  <si>
    <t>L.F.</t>
  </si>
  <si>
    <t>Linear Foot</t>
  </si>
  <si>
    <t>MBM</t>
  </si>
  <si>
    <t>M.Gal</t>
  </si>
  <si>
    <t>M-Gallon</t>
  </si>
  <si>
    <t>LBS</t>
  </si>
  <si>
    <t>Pound</t>
  </si>
  <si>
    <t>S.F.</t>
  </si>
  <si>
    <t>Square Foot</t>
  </si>
  <si>
    <t xml:space="preserve">S.Y. </t>
  </si>
  <si>
    <t>Square Yard</t>
  </si>
  <si>
    <t>T</t>
  </si>
  <si>
    <t>Ton</t>
  </si>
  <si>
    <t>Project Name Here</t>
  </si>
  <si>
    <t>Project Number Here</t>
  </si>
  <si>
    <t>Contrator Name Here</t>
  </si>
  <si>
    <t>Contrator Address Here</t>
  </si>
  <si>
    <t>City, State  Zip</t>
  </si>
  <si>
    <t>.xls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</si>
</sst>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_)"/>
    <numFmt numFmtId="167" formatCode="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7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7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8" xfId="0" applyFont="1" applyBorder="1" applyAlignment="1">
      <alignment/>
    </xf>
    <xf numFmtId="14" fontId="1" fillId="0" borderId="20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7" fontId="1" fillId="0" borderId="19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7" fontId="0" fillId="0" borderId="24" xfId="0" applyNumberFormat="1" applyFont="1" applyBorder="1" applyAlignment="1">
      <alignment/>
    </xf>
    <xf numFmtId="0" fontId="0" fillId="0" borderId="25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right"/>
    </xf>
    <xf numFmtId="0" fontId="0" fillId="0" borderId="29" xfId="0" applyFont="1" applyBorder="1" applyAlignment="1">
      <alignment/>
    </xf>
    <xf numFmtId="0" fontId="1" fillId="0" borderId="30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3" borderId="0" xfId="0" applyFill="1" applyAlignment="1">
      <alignment/>
    </xf>
    <xf numFmtId="0" fontId="1" fillId="0" borderId="3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7" fontId="0" fillId="0" borderId="0" xfId="0" applyNumberFormat="1" applyFont="1" applyBorder="1" applyAlignment="1">
      <alignment horizontal="centerContinuous"/>
    </xf>
    <xf numFmtId="7" fontId="1" fillId="0" borderId="0" xfId="0" applyNumberFormat="1" applyFont="1" applyBorder="1" applyAlignment="1">
      <alignment horizontal="centerContinuous"/>
    </xf>
    <xf numFmtId="0" fontId="0" fillId="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164" fontId="0" fillId="0" borderId="35" xfId="19" applyNumberFormat="1" applyFont="1" applyBorder="1" applyAlignment="1">
      <alignment horizontal="center"/>
    </xf>
    <xf numFmtId="10" fontId="0" fillId="0" borderId="35" xfId="19" applyNumberFormat="1" applyFont="1" applyBorder="1" applyAlignment="1">
      <alignment horizontal="center"/>
    </xf>
    <xf numFmtId="165" fontId="0" fillId="0" borderId="35" xfId="19" applyNumberFormat="1" applyFont="1" applyBorder="1" applyAlignment="1">
      <alignment horizontal="center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2" fontId="0" fillId="0" borderId="35" xfId="19" applyNumberFormat="1" applyFont="1" applyBorder="1" applyAlignment="1">
      <alignment horizontal="center" vertical="center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ont="1" applyAlignment="1">
      <alignment horizontal="center" vertical="center"/>
    </xf>
    <xf numFmtId="0" fontId="0" fillId="0" borderId="37" xfId="0" applyFont="1" applyBorder="1" applyAlignment="1" applyProtection="1">
      <alignment vertical="center"/>
      <protection locked="0"/>
    </xf>
    <xf numFmtId="2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2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2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 wrapText="1"/>
    </xf>
    <xf numFmtId="44" fontId="0" fillId="0" borderId="38" xfId="17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/>
    </xf>
    <xf numFmtId="0" fontId="1" fillId="0" borderId="24" xfId="0" applyFont="1" applyFill="1" applyBorder="1" applyAlignment="1" applyProtection="1">
      <alignment horizontal="center"/>
      <protection locked="0"/>
    </xf>
    <xf numFmtId="7" fontId="1" fillId="0" borderId="19" xfId="0" applyNumberFormat="1" applyFont="1" applyFill="1" applyBorder="1" applyAlignment="1">
      <alignment/>
    </xf>
    <xf numFmtId="44" fontId="0" fillId="0" borderId="37" xfId="17" applyFont="1" applyBorder="1" applyAlignment="1">
      <alignment/>
    </xf>
    <xf numFmtId="44" fontId="0" fillId="0" borderId="24" xfId="0" applyNumberFormat="1" applyFont="1" applyBorder="1" applyAlignment="1">
      <alignment/>
    </xf>
    <xf numFmtId="44" fontId="0" fillId="0" borderId="24" xfId="17" applyFont="1" applyBorder="1" applyAlignment="1">
      <alignment/>
    </xf>
    <xf numFmtId="0" fontId="0" fillId="0" borderId="0" xfId="0" applyFont="1" applyAlignment="1">
      <alignment horizontal="center"/>
    </xf>
    <xf numFmtId="44" fontId="0" fillId="0" borderId="26" xfId="17" applyFont="1" applyBorder="1" applyAlignment="1">
      <alignment/>
    </xf>
    <xf numFmtId="44" fontId="0" fillId="0" borderId="40" xfId="17" applyFont="1" applyBorder="1" applyAlignment="1">
      <alignment/>
    </xf>
    <xf numFmtId="44" fontId="1" fillId="0" borderId="41" xfId="17" applyFont="1" applyBorder="1" applyAlignment="1">
      <alignment/>
    </xf>
    <xf numFmtId="44" fontId="1" fillId="0" borderId="40" xfId="17" applyFont="1" applyBorder="1" applyAlignment="1">
      <alignment/>
    </xf>
    <xf numFmtId="44" fontId="0" fillId="0" borderId="38" xfId="17" applyFont="1" applyFill="1" applyBorder="1" applyAlignment="1">
      <alignment vertical="center"/>
    </xf>
    <xf numFmtId="44" fontId="1" fillId="0" borderId="14" xfId="17" applyFont="1" applyFill="1" applyBorder="1" applyAlignment="1">
      <alignment/>
    </xf>
    <xf numFmtId="44" fontId="1" fillId="0" borderId="42" xfId="17" applyFont="1" applyBorder="1" applyAlignment="1">
      <alignment/>
    </xf>
    <xf numFmtId="44" fontId="1" fillId="0" borderId="43" xfId="17" applyFont="1" applyFill="1" applyBorder="1" applyAlignment="1">
      <alignment/>
    </xf>
    <xf numFmtId="44" fontId="0" fillId="0" borderId="38" xfId="17" applyFont="1" applyBorder="1" applyAlignment="1">
      <alignment vertical="center"/>
    </xf>
    <xf numFmtId="44" fontId="1" fillId="0" borderId="37" xfId="17" applyFont="1" applyFill="1" applyBorder="1" applyAlignment="1">
      <alignment/>
    </xf>
    <xf numFmtId="44" fontId="0" fillId="0" borderId="13" xfId="17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2" fontId="0" fillId="0" borderId="36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ont="1" applyBorder="1" applyAlignment="1" applyProtection="1">
      <alignment vertical="center"/>
      <protection locked="0"/>
    </xf>
    <xf numFmtId="44" fontId="0" fillId="0" borderId="44" xfId="17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1" fillId="0" borderId="25" xfId="0" applyFont="1" applyFill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15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0" fillId="0" borderId="38" xfId="0" applyFont="1" applyFill="1" applyBorder="1" applyAlignment="1" applyProtection="1">
      <alignment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44" fontId="0" fillId="0" borderId="38" xfId="17" applyFont="1" applyFill="1" applyBorder="1" applyAlignment="1" applyProtection="1">
      <alignment vertical="center" wrapText="1"/>
      <protection/>
    </xf>
    <xf numFmtId="0" fontId="0" fillId="0" borderId="40" xfId="0" applyFont="1" applyFill="1" applyBorder="1" applyAlignment="1" applyProtection="1">
      <alignment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1" fillId="0" borderId="45" xfId="0" applyFont="1" applyFill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2" fontId="0" fillId="2" borderId="46" xfId="0" applyNumberFormat="1" applyFill="1" applyBorder="1" applyAlignment="1">
      <alignment/>
    </xf>
    <xf numFmtId="1" fontId="0" fillId="0" borderId="46" xfId="0" applyNumberForma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4" borderId="46" xfId="0" applyFont="1" applyFill="1" applyBorder="1" applyAlignment="1">
      <alignment/>
    </xf>
    <xf numFmtId="44" fontId="0" fillId="4" borderId="46" xfId="17" applyFont="1" applyFill="1" applyBorder="1" applyAlignment="1">
      <alignment/>
    </xf>
    <xf numFmtId="44" fontId="0" fillId="4" borderId="47" xfId="17" applyFont="1" applyFill="1" applyBorder="1" applyAlignment="1">
      <alignment/>
    </xf>
    <xf numFmtId="0" fontId="0" fillId="0" borderId="46" xfId="0" applyFill="1" applyBorder="1" applyAlignment="1" applyProtection="1">
      <alignment horizontal="left"/>
      <protection/>
    </xf>
    <xf numFmtId="166" fontId="7" fillId="0" borderId="46" xfId="0" applyNumberFormat="1" applyFont="1" applyFill="1" applyBorder="1" applyAlignment="1" applyProtection="1">
      <alignment/>
      <protection locked="0"/>
    </xf>
    <xf numFmtId="44" fontId="0" fillId="0" borderId="46" xfId="17" applyFill="1" applyBorder="1" applyAlignment="1">
      <alignment/>
    </xf>
    <xf numFmtId="0" fontId="0" fillId="0" borderId="46" xfId="0" applyFill="1" applyBorder="1" applyAlignment="1">
      <alignment/>
    </xf>
    <xf numFmtId="1" fontId="0" fillId="0" borderId="46" xfId="0" applyNumberFormat="1" applyFill="1" applyBorder="1" applyAlignment="1">
      <alignment/>
    </xf>
    <xf numFmtId="2" fontId="0" fillId="0" borderId="46" xfId="0" applyNumberFormat="1" applyFill="1" applyBorder="1" applyAlignment="1">
      <alignment/>
    </xf>
    <xf numFmtId="2" fontId="0" fillId="2" borderId="46" xfId="0" applyNumberFormat="1" applyFill="1" applyBorder="1" applyAlignment="1" applyProtection="1">
      <alignment/>
      <protection/>
    </xf>
    <xf numFmtId="0" fontId="0" fillId="2" borderId="46" xfId="0" applyFont="1" applyFill="1" applyBorder="1" applyAlignment="1" applyProtection="1">
      <alignment horizontal="left"/>
      <protection/>
    </xf>
    <xf numFmtId="44" fontId="0" fillId="0" borderId="44" xfId="17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44" fontId="0" fillId="0" borderId="41" xfId="17" applyFont="1" applyFill="1" applyBorder="1" applyAlignment="1" applyProtection="1">
      <alignment vertical="center" wrapText="1"/>
      <protection/>
    </xf>
    <xf numFmtId="164" fontId="0" fillId="0" borderId="44" xfId="19" applyNumberFormat="1" applyFont="1" applyBorder="1" applyAlignment="1">
      <alignment horizontal="center"/>
    </xf>
    <xf numFmtId="2" fontId="0" fillId="0" borderId="44" xfId="19" applyNumberFormat="1" applyFont="1" applyBorder="1" applyAlignment="1">
      <alignment horizontal="center" vertical="center"/>
    </xf>
    <xf numFmtId="44" fontId="0" fillId="0" borderId="41" xfId="17" applyFont="1" applyFill="1" applyBorder="1" applyAlignment="1">
      <alignment vertical="center"/>
    </xf>
    <xf numFmtId="44" fontId="0" fillId="0" borderId="41" xfId="17" applyFont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vertical="center" wrapText="1"/>
      <protection/>
    </xf>
    <xf numFmtId="0" fontId="0" fillId="0" borderId="41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horizontal="center" vertical="center" wrapText="1"/>
    </xf>
    <xf numFmtId="44" fontId="0" fillId="0" borderId="41" xfId="17" applyFont="1" applyFill="1" applyBorder="1" applyAlignment="1">
      <alignment horizontal="center" vertical="center" wrapText="1"/>
    </xf>
    <xf numFmtId="165" fontId="0" fillId="0" borderId="44" xfId="19" applyNumberFormat="1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" fillId="0" borderId="3" xfId="0" applyFont="1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0" fontId="1" fillId="0" borderId="3" xfId="0" applyNumberFormat="1" applyFont="1" applyFill="1" applyBorder="1" applyAlignment="1" applyProtection="1">
      <alignment horizontal="justify" vertical="center"/>
      <protection locked="0"/>
    </xf>
    <xf numFmtId="0" fontId="1" fillId="0" borderId="2" xfId="0" applyFont="1" applyFill="1" applyBorder="1" applyAlignment="1" applyProtection="1">
      <alignment horizontal="justify" vertical="center" wrapText="1"/>
      <protection locked="0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/>
    </xf>
    <xf numFmtId="0" fontId="0" fillId="0" borderId="51" xfId="0" applyFont="1" applyFill="1" applyBorder="1" applyAlignment="1">
      <alignment horizontal="right" vertical="center"/>
    </xf>
    <xf numFmtId="14" fontId="1" fillId="0" borderId="2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justify" vertical="center"/>
    </xf>
    <xf numFmtId="0" fontId="0" fillId="0" borderId="8" xfId="0" applyBorder="1" applyAlignment="1">
      <alignment horizontal="justify" vertical="center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 applyProtection="1">
      <alignment horizontal="justify" vertical="center"/>
      <protection locked="0"/>
    </xf>
    <xf numFmtId="0" fontId="1" fillId="0" borderId="2" xfId="0" applyFont="1" applyFill="1" applyBorder="1" applyAlignment="1" applyProtection="1">
      <alignment horizontal="justify" vertical="center"/>
      <protection locked="0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3" xfId="0" applyFont="1" applyFill="1" applyBorder="1" applyAlignment="1" applyProtection="1">
      <alignment horizontal="justify" vertical="center" wrapText="1"/>
      <protection locked="0"/>
    </xf>
    <xf numFmtId="0" fontId="1" fillId="0" borderId="8" xfId="0" applyFont="1" applyFill="1" applyBorder="1" applyAlignment="1" applyProtection="1">
      <alignment horizontal="justify" vertical="center" wrapText="1"/>
      <protection locked="0"/>
    </xf>
    <xf numFmtId="0" fontId="1" fillId="0" borderId="7" xfId="0" applyFont="1" applyFill="1" applyBorder="1" applyAlignment="1" applyProtection="1">
      <alignment horizontal="justify" vertical="center" wrapText="1"/>
      <protection locked="0"/>
    </xf>
    <xf numFmtId="0" fontId="1" fillId="0" borderId="2" xfId="0" applyFont="1" applyFill="1" applyBorder="1" applyAlignment="1">
      <alignment horizontal="justify" vertical="center"/>
    </xf>
    <xf numFmtId="0" fontId="1" fillId="0" borderId="7" xfId="0" applyFont="1" applyFill="1" applyBorder="1" applyAlignment="1">
      <alignment horizontal="justify" vertical="center"/>
    </xf>
    <xf numFmtId="0" fontId="1" fillId="0" borderId="7" xfId="0" applyFont="1" applyFill="1" applyBorder="1" applyAlignment="1" applyProtection="1">
      <alignment horizontal="justify" vertical="center"/>
      <protection locked="0"/>
    </xf>
    <xf numFmtId="0" fontId="0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4" xfId="0" applyBorder="1" applyAlignment="1">
      <alignment vertical="top"/>
    </xf>
    <xf numFmtId="0" fontId="0" fillId="0" borderId="29" xfId="0" applyBorder="1" applyAlignment="1">
      <alignment vertical="top"/>
    </xf>
    <xf numFmtId="0" fontId="1" fillId="0" borderId="5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51" xfId="0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21" xfId="0" applyFont="1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0" fillId="0" borderId="23" xfId="0" applyBorder="1" applyAlignment="1">
      <alignment horizontal="justify" vertical="center"/>
    </xf>
    <xf numFmtId="0" fontId="1" fillId="0" borderId="51" xfId="0" applyFont="1" applyBorder="1" applyAlignment="1">
      <alignment horizontal="right" vertical="center"/>
    </xf>
    <xf numFmtId="0" fontId="0" fillId="0" borderId="21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3374"/>
  <sheetViews>
    <sheetView tabSelected="1" workbookViewId="0" topLeftCell="D1">
      <selection activeCell="L78" sqref="L78"/>
    </sheetView>
  </sheetViews>
  <sheetFormatPr defaultColWidth="9.140625" defaultRowHeight="12.75"/>
  <cols>
    <col min="1" max="1" width="13.28125" style="9" customWidth="1"/>
    <col min="2" max="2" width="22.7109375" style="9" customWidth="1"/>
    <col min="3" max="3" width="7.7109375" style="9" customWidth="1"/>
    <col min="4" max="4" width="12.28125" style="9" customWidth="1"/>
    <col min="5" max="5" width="12.8515625" style="9" customWidth="1"/>
    <col min="6" max="6" width="13.28125" style="9" customWidth="1"/>
    <col min="7" max="7" width="12.8515625" style="9" customWidth="1"/>
    <col min="8" max="8" width="13.28125" style="9" customWidth="1"/>
    <col min="9" max="9" width="12.8515625" style="9" customWidth="1"/>
    <col min="10" max="10" width="13.28125" style="9" customWidth="1"/>
    <col min="11" max="11" width="12.8515625" style="9" customWidth="1"/>
    <col min="12" max="12" width="13.28125" style="9" customWidth="1"/>
    <col min="13" max="17" width="9.140625" style="9" customWidth="1"/>
    <col min="18" max="18" width="15.57421875" style="9" customWidth="1"/>
    <col min="19" max="19" width="9.140625" style="9" customWidth="1"/>
    <col min="20" max="255" width="9.140625" style="114" customWidth="1"/>
    <col min="256" max="16384" width="15.57421875" style="114" bestFit="1" customWidth="1"/>
  </cols>
  <sheetData>
    <row r="1" spans="1:19" ht="12.75">
      <c r="A1" s="193" t="s">
        <v>0</v>
      </c>
      <c r="B1" s="196" t="s">
        <v>1</v>
      </c>
      <c r="C1" s="5"/>
      <c r="D1" s="6"/>
      <c r="E1" s="6" t="s">
        <v>2</v>
      </c>
      <c r="F1" s="5"/>
      <c r="G1" s="5"/>
      <c r="H1" s="5"/>
      <c r="I1" s="193" t="s">
        <v>3</v>
      </c>
      <c r="J1" s="212" t="str">
        <f>+'Item List'!N5</f>
        <v>Contrator Name Here</v>
      </c>
      <c r="K1" s="200"/>
      <c r="L1" s="201"/>
      <c r="R1" s="9">
        <v>1</v>
      </c>
      <c r="S1" s="9" t="s">
        <v>105</v>
      </c>
    </row>
    <row r="2" spans="1:19" ht="13.5" thickBot="1">
      <c r="A2" s="194"/>
      <c r="B2" s="197"/>
      <c r="C2" s="12"/>
      <c r="D2" s="13" t="s">
        <v>114</v>
      </c>
      <c r="E2" s="14"/>
      <c r="F2" s="15"/>
      <c r="G2" s="12"/>
      <c r="H2" s="12"/>
      <c r="I2" s="195"/>
      <c r="J2" s="202"/>
      <c r="K2" s="202"/>
      <c r="L2" s="203"/>
      <c r="S2" s="9" t="s">
        <v>102</v>
      </c>
    </row>
    <row r="3" spans="1:19" ht="12.75">
      <c r="A3" s="193" t="s">
        <v>5</v>
      </c>
      <c r="B3" s="198" t="str">
        <f>+'Item List'!N2</f>
        <v>Project Number Here</v>
      </c>
      <c r="C3" s="12"/>
      <c r="D3" s="12"/>
      <c r="E3" s="17" t="s">
        <v>6</v>
      </c>
      <c r="F3" s="12"/>
      <c r="G3" s="12"/>
      <c r="H3" s="12"/>
      <c r="I3" s="193" t="s">
        <v>7</v>
      </c>
      <c r="J3" s="31" t="str">
        <f>+'Item List'!N6</f>
        <v>Contrator Address Here</v>
      </c>
      <c r="K3" s="7"/>
      <c r="L3" s="8"/>
      <c r="R3" s="9">
        <v>0</v>
      </c>
      <c r="S3" s="9" t="s">
        <v>106</v>
      </c>
    </row>
    <row r="4" spans="1:19" ht="13.5" thickBot="1">
      <c r="A4" s="195"/>
      <c r="B4" s="197"/>
      <c r="C4" s="12"/>
      <c r="D4" s="12"/>
      <c r="E4" s="20" t="s">
        <v>8</v>
      </c>
      <c r="F4" s="12"/>
      <c r="G4" s="12"/>
      <c r="H4" s="12"/>
      <c r="I4" s="195"/>
      <c r="J4" s="122" t="str">
        <f>+'Item List'!N7</f>
        <v>City, State  Zip</v>
      </c>
      <c r="K4" s="21"/>
      <c r="L4" s="22"/>
      <c r="R4" s="9" t="s">
        <v>101</v>
      </c>
      <c r="S4" s="9" t="s">
        <v>103</v>
      </c>
    </row>
    <row r="5" spans="1:18" ht="12.75">
      <c r="A5" s="193" t="s">
        <v>9</v>
      </c>
      <c r="B5" s="199" t="str">
        <f>+'Item List'!N1</f>
        <v>Project Name Here</v>
      </c>
      <c r="C5" s="200"/>
      <c r="D5" s="200"/>
      <c r="E5" s="201"/>
      <c r="F5" s="193" t="s">
        <v>56</v>
      </c>
      <c r="G5" s="204">
        <f>+R3</f>
        <v>0</v>
      </c>
      <c r="H5" s="205" t="s">
        <v>11</v>
      </c>
      <c r="I5" s="206"/>
      <c r="J5" s="208" t="s">
        <v>12</v>
      </c>
      <c r="K5" s="210"/>
      <c r="L5" s="23"/>
      <c r="R5" t="s">
        <v>139</v>
      </c>
    </row>
    <row r="6" spans="1:256" ht="13.5" thickBot="1">
      <c r="A6" s="195"/>
      <c r="B6" s="202"/>
      <c r="C6" s="202"/>
      <c r="D6" s="202"/>
      <c r="E6" s="203"/>
      <c r="F6" s="195"/>
      <c r="G6" s="197"/>
      <c r="H6" s="195"/>
      <c r="I6" s="207"/>
      <c r="J6" s="209"/>
      <c r="K6" s="211"/>
      <c r="L6" s="19"/>
      <c r="S6" s="9" t="s">
        <v>104</v>
      </c>
      <c r="IV6" s="97"/>
    </row>
    <row r="7" spans="1:12" ht="15" customHeight="1">
      <c r="A7" s="25" t="s">
        <v>13</v>
      </c>
      <c r="B7" s="12"/>
      <c r="C7" s="12"/>
      <c r="D7" s="11"/>
      <c r="E7" s="189" t="s">
        <v>111</v>
      </c>
      <c r="F7" s="190"/>
      <c r="G7" s="191" t="s">
        <v>112</v>
      </c>
      <c r="H7" s="192"/>
      <c r="I7" s="191" t="s">
        <v>42</v>
      </c>
      <c r="J7" s="192"/>
      <c r="K7" s="191" t="s">
        <v>113</v>
      </c>
      <c r="L7" s="192"/>
    </row>
    <row r="8" spans="1:19" s="115" customFormat="1" ht="13.5" thickBot="1">
      <c r="A8" s="26" t="s">
        <v>14</v>
      </c>
      <c r="B8" s="27" t="s">
        <v>15</v>
      </c>
      <c r="C8" s="26" t="s">
        <v>16</v>
      </c>
      <c r="D8" s="28" t="s">
        <v>17</v>
      </c>
      <c r="E8" s="27" t="s">
        <v>18</v>
      </c>
      <c r="F8" s="29" t="s">
        <v>19</v>
      </c>
      <c r="G8" s="27" t="s">
        <v>20</v>
      </c>
      <c r="H8" s="29" t="s">
        <v>19</v>
      </c>
      <c r="I8" s="27" t="s">
        <v>20</v>
      </c>
      <c r="J8" s="29" t="s">
        <v>19</v>
      </c>
      <c r="K8" s="27" t="s">
        <v>20</v>
      </c>
      <c r="L8" s="29" t="s">
        <v>19</v>
      </c>
      <c r="M8" s="4"/>
      <c r="N8" s="4"/>
      <c r="O8" s="4"/>
      <c r="P8" s="4"/>
      <c r="Q8" s="4"/>
      <c r="R8" s="4"/>
      <c r="S8" s="4"/>
    </row>
    <row r="9" spans="1:13" ht="12.75">
      <c r="A9" s="183"/>
      <c r="B9" s="184">
        <f>IF(A9="","",LOOKUP($A9,'Item List'!$A:$A,'Item List'!$B:$B))</f>
      </c>
      <c r="C9" s="177">
        <f>IF(A9="","",LOOKUP($A9,'Item List'!$A:$A,'Item List'!$G:$G))</f>
      </c>
      <c r="D9" s="178">
        <f>IF(A9="","",LOOKUP($A9,'Item List'!$A:$A,'Item List'!$E:$E))</f>
      </c>
      <c r="E9" s="177">
        <f>IF(A9="","",LOOKUP($A9,'Item List'!$A:$A,'Item List'!$D:$D))</f>
      </c>
      <c r="F9" s="176">
        <f>ROUND(IF(A9="",0,D9*E9),2)</f>
        <v>0</v>
      </c>
      <c r="G9" s="179"/>
      <c r="H9" s="146">
        <f>ROUND(IF(G9=0,0,D9*G9),2)</f>
        <v>0</v>
      </c>
      <c r="I9" s="180"/>
      <c r="J9" s="181">
        <f>ROUND(IF(A9="",0,D9*I9),2)</f>
        <v>0</v>
      </c>
      <c r="K9" s="180">
        <f>IF(I9&amp;G9="",0,G9+I9)</f>
        <v>0</v>
      </c>
      <c r="L9" s="182">
        <f>ROUND(J9+H9,2)</f>
        <v>0</v>
      </c>
      <c r="M9" s="10"/>
    </row>
    <row r="10" spans="1:13" ht="12.75">
      <c r="A10" s="117"/>
      <c r="B10" s="153">
        <f>IF(A10="","",LOOKUP($A10,'Item List'!$A:$A,'Item List'!$B:$B))</f>
      </c>
      <c r="C10" s="154">
        <f>IF(A10="","",LOOKUP($A10,'Item List'!$A:$A,'Item List'!$G:$G))</f>
      </c>
      <c r="D10" s="155">
        <f>IF(A10="","",LOOKUP($A10,'Item List'!$A:$A,'Item List'!$E:$E))</f>
      </c>
      <c r="E10" s="154">
        <f>IF(A10="","",LOOKUP($A10,'Item List'!$A:$A,'Item List'!$D:$D))</f>
      </c>
      <c r="F10" s="176">
        <f aca="true" t="shared" si="0" ref="F10:F73">ROUND(IF(A10="",0,D10*E10),2)</f>
        <v>0</v>
      </c>
      <c r="G10" s="100"/>
      <c r="H10" s="146">
        <f aca="true" t="shared" si="1" ref="H10:H73">ROUND(IF(G10=0,0,D10*G10),2)</f>
        <v>0</v>
      </c>
      <c r="I10" s="106"/>
      <c r="J10" s="181">
        <f aca="true" t="shared" si="2" ref="J10:J73">ROUND(IF(A10="",0,D10*I10),2)</f>
        <v>0</v>
      </c>
      <c r="K10" s="106">
        <f aca="true" t="shared" si="3" ref="K10:K73">IF(I10&amp;G10="",0,G10+I10)</f>
        <v>0</v>
      </c>
      <c r="L10" s="182">
        <f aca="true" t="shared" si="4" ref="L10:L73">ROUND(J10+H10,2)</f>
        <v>0</v>
      </c>
      <c r="M10" s="12"/>
    </row>
    <row r="11" spans="1:17" ht="12.75">
      <c r="A11" s="117"/>
      <c r="B11" s="153">
        <f>IF(A11="","",LOOKUP($A11,'Item List'!$A:$A,'Item List'!$B:$B))</f>
      </c>
      <c r="C11" s="154">
        <f>IF(A11="","",LOOKUP($A11,'Item List'!$A:$A,'Item List'!$G:$G))</f>
      </c>
      <c r="D11" s="155">
        <f>IF(A11="","",LOOKUP($A11,'Item List'!$A:$A,'Item List'!$E:$E))</f>
      </c>
      <c r="E11" s="154">
        <f>IF(A11="","",LOOKUP($A11,'Item List'!$A:$A,'Item List'!$D:$D))</f>
      </c>
      <c r="F11" s="176">
        <f t="shared" si="0"/>
        <v>0</v>
      </c>
      <c r="G11" s="100"/>
      <c r="H11" s="146">
        <f t="shared" si="1"/>
        <v>0</v>
      </c>
      <c r="I11" s="106"/>
      <c r="J11" s="181">
        <f t="shared" si="2"/>
        <v>0</v>
      </c>
      <c r="K11" s="106">
        <f t="shared" si="3"/>
        <v>0</v>
      </c>
      <c r="L11" s="182">
        <f t="shared" si="4"/>
        <v>0</v>
      </c>
      <c r="M11" s="12"/>
      <c r="Q11" s="142"/>
    </row>
    <row r="12" spans="1:17" ht="12.75">
      <c r="A12" s="117"/>
      <c r="B12" s="153">
        <f>IF(A12="","",LOOKUP($A12,'Item List'!$A:$A,'Item List'!$B:$B))</f>
      </c>
      <c r="C12" s="154">
        <f>IF(A12="","",LOOKUP($A12,'Item List'!$A:$A,'Item List'!$G:$G))</f>
      </c>
      <c r="D12" s="155">
        <f>IF(A12="","",LOOKUP($A12,'Item List'!$A:$A,'Item List'!$E:$E))</f>
      </c>
      <c r="E12" s="154">
        <f>IF(A12="","",LOOKUP($A12,'Item List'!$A:$A,'Item List'!$D:$D))</f>
      </c>
      <c r="F12" s="176">
        <f t="shared" si="0"/>
        <v>0</v>
      </c>
      <c r="G12" s="101"/>
      <c r="H12" s="146">
        <f t="shared" si="1"/>
        <v>0</v>
      </c>
      <c r="I12" s="106"/>
      <c r="J12" s="181">
        <f t="shared" si="2"/>
        <v>0</v>
      </c>
      <c r="K12" s="106">
        <f t="shared" si="3"/>
        <v>0</v>
      </c>
      <c r="L12" s="182">
        <f t="shared" si="4"/>
        <v>0</v>
      </c>
      <c r="M12" s="12"/>
      <c r="Q12" s="142"/>
    </row>
    <row r="13" spans="1:17" ht="12.75">
      <c r="A13" s="117"/>
      <c r="B13" s="153">
        <f>IF(A13="","",LOOKUP($A13,'Item List'!$A:$A,'Item List'!$B:$B))</f>
      </c>
      <c r="C13" s="154">
        <f>IF(A13="","",LOOKUP($A13,'Item List'!$A:$A,'Item List'!$G:$G))</f>
      </c>
      <c r="D13" s="155">
        <f>IF(A13="","",LOOKUP($A13,'Item List'!$A:$A,'Item List'!$E:$E))</f>
      </c>
      <c r="E13" s="154">
        <f>IF(A13="","",LOOKUP($A13,'Item List'!$A:$A,'Item List'!$D:$D))</f>
      </c>
      <c r="F13" s="176">
        <f t="shared" si="0"/>
        <v>0</v>
      </c>
      <c r="G13" s="101"/>
      <c r="H13" s="146">
        <f t="shared" si="1"/>
        <v>0</v>
      </c>
      <c r="I13" s="106"/>
      <c r="J13" s="181">
        <f t="shared" si="2"/>
        <v>0</v>
      </c>
      <c r="K13" s="106">
        <f t="shared" si="3"/>
        <v>0</v>
      </c>
      <c r="L13" s="182">
        <f t="shared" si="4"/>
        <v>0</v>
      </c>
      <c r="M13" s="12"/>
      <c r="Q13" s="142"/>
    </row>
    <row r="14" spans="1:17" ht="12.75">
      <c r="A14" s="117"/>
      <c r="B14" s="153">
        <f>IF(A14="","",LOOKUP($A14,'Item List'!$A:$A,'Item List'!$B:$B))</f>
      </c>
      <c r="C14" s="154">
        <f>IF(A14="","",LOOKUP($A14,'Item List'!$A:$A,'Item List'!$G:$G))</f>
      </c>
      <c r="D14" s="155">
        <f>IF(A14="","",LOOKUP($A14,'Item List'!$A:$A,'Item List'!$E:$E))</f>
      </c>
      <c r="E14" s="154">
        <f>IF(A14="","",LOOKUP($A14,'Item List'!$A:$A,'Item List'!$D:$D))</f>
      </c>
      <c r="F14" s="176">
        <f t="shared" si="0"/>
        <v>0</v>
      </c>
      <c r="G14" s="101"/>
      <c r="H14" s="146">
        <f t="shared" si="1"/>
        <v>0</v>
      </c>
      <c r="I14" s="106"/>
      <c r="J14" s="181">
        <f t="shared" si="2"/>
        <v>0</v>
      </c>
      <c r="K14" s="106">
        <f t="shared" si="3"/>
        <v>0</v>
      </c>
      <c r="L14" s="182">
        <f t="shared" si="4"/>
        <v>0</v>
      </c>
      <c r="M14" s="12"/>
      <c r="Q14" s="142"/>
    </row>
    <row r="15" spans="1:17" ht="12.75">
      <c r="A15" s="117"/>
      <c r="B15" s="153">
        <f>IF(A15="","",LOOKUP($A15,'Item List'!$A:$A,'Item List'!$B:$B))</f>
      </c>
      <c r="C15" s="154">
        <f>IF(A15="","",LOOKUP($A15,'Item List'!$A:$A,'Item List'!$G:$G))</f>
      </c>
      <c r="D15" s="155">
        <f>IF(A15="","",LOOKUP($A15,'Item List'!$A:$A,'Item List'!$E:$E))</f>
      </c>
      <c r="E15" s="154">
        <f>IF(A15="","",LOOKUP($A15,'Item List'!$A:$A,'Item List'!$D:$D))</f>
      </c>
      <c r="F15" s="176">
        <f t="shared" si="0"/>
        <v>0</v>
      </c>
      <c r="G15" s="101"/>
      <c r="H15" s="146">
        <f t="shared" si="1"/>
        <v>0</v>
      </c>
      <c r="I15" s="106"/>
      <c r="J15" s="181">
        <f t="shared" si="2"/>
        <v>0</v>
      </c>
      <c r="K15" s="106">
        <f t="shared" si="3"/>
        <v>0</v>
      </c>
      <c r="L15" s="182">
        <f t="shared" si="4"/>
        <v>0</v>
      </c>
      <c r="M15" s="12"/>
      <c r="Q15" s="142"/>
    </row>
    <row r="16" spans="1:17" ht="12.75">
      <c r="A16" s="117"/>
      <c r="B16" s="153">
        <f>IF(A16="","",LOOKUP($A16,'Item List'!$A:$A,'Item List'!$B:$B))</f>
      </c>
      <c r="C16" s="154">
        <f>IF(A16="","",LOOKUP($A16,'Item List'!$A:$A,'Item List'!$G:$G))</f>
      </c>
      <c r="D16" s="155">
        <f>IF(A16="","",LOOKUP($A16,'Item List'!$A:$A,'Item List'!$E:$E))</f>
      </c>
      <c r="E16" s="154">
        <f>IF(A16="","",LOOKUP($A16,'Item List'!$A:$A,'Item List'!$D:$D))</f>
      </c>
      <c r="F16" s="176">
        <f t="shared" si="0"/>
        <v>0</v>
      </c>
      <c r="G16" s="101"/>
      <c r="H16" s="146">
        <f t="shared" si="1"/>
        <v>0</v>
      </c>
      <c r="I16" s="106"/>
      <c r="J16" s="181">
        <f t="shared" si="2"/>
        <v>0</v>
      </c>
      <c r="K16" s="106">
        <f t="shared" si="3"/>
        <v>0</v>
      </c>
      <c r="L16" s="182">
        <f t="shared" si="4"/>
        <v>0</v>
      </c>
      <c r="M16" s="12"/>
      <c r="Q16" s="142"/>
    </row>
    <row r="17" spans="1:17" ht="12.75">
      <c r="A17" s="117"/>
      <c r="B17" s="153">
        <f>IF(A17="","",LOOKUP($A17,'Item List'!$A:$A,'Item List'!$B:$B))</f>
      </c>
      <c r="C17" s="154">
        <f>IF(A17="","",LOOKUP($A17,'Item List'!$A:$A,'Item List'!$G:$G))</f>
      </c>
      <c r="D17" s="155">
        <f>IF(A17="","",LOOKUP($A17,'Item List'!$A:$A,'Item List'!$E:$E))</f>
      </c>
      <c r="E17" s="154">
        <f>IF(A17="","",LOOKUP($A17,'Item List'!$A:$A,'Item List'!$D:$D))</f>
      </c>
      <c r="F17" s="176">
        <f t="shared" si="0"/>
        <v>0</v>
      </c>
      <c r="G17" s="100"/>
      <c r="H17" s="146">
        <f t="shared" si="1"/>
        <v>0</v>
      </c>
      <c r="I17" s="106"/>
      <c r="J17" s="181">
        <f t="shared" si="2"/>
        <v>0</v>
      </c>
      <c r="K17" s="106">
        <f t="shared" si="3"/>
        <v>0</v>
      </c>
      <c r="L17" s="182">
        <f t="shared" si="4"/>
        <v>0</v>
      </c>
      <c r="M17" s="12"/>
      <c r="Q17" s="142"/>
    </row>
    <row r="18" spans="1:17" ht="12.75">
      <c r="A18" s="117"/>
      <c r="B18" s="153">
        <f>IF(A18="","",LOOKUP($A18,'Item List'!$A:$A,'Item List'!$B:$B))</f>
      </c>
      <c r="C18" s="154">
        <f>IF(A18="","",LOOKUP($A18,'Item List'!$A:$A,'Item List'!$G:$G))</f>
      </c>
      <c r="D18" s="155">
        <f>IF(A18="","",LOOKUP($A18,'Item List'!$A:$A,'Item List'!$E:$E))</f>
      </c>
      <c r="E18" s="154">
        <f>IF(A18="","",LOOKUP($A18,'Item List'!$A:$A,'Item List'!$D:$D))</f>
      </c>
      <c r="F18" s="176">
        <f t="shared" si="0"/>
        <v>0</v>
      </c>
      <c r="G18" s="101"/>
      <c r="H18" s="146">
        <f t="shared" si="1"/>
        <v>0</v>
      </c>
      <c r="I18" s="106"/>
      <c r="J18" s="181">
        <f t="shared" si="2"/>
        <v>0</v>
      </c>
      <c r="K18" s="106">
        <f t="shared" si="3"/>
        <v>0</v>
      </c>
      <c r="L18" s="182">
        <f t="shared" si="4"/>
        <v>0</v>
      </c>
      <c r="M18" s="12"/>
      <c r="Q18" s="142"/>
    </row>
    <row r="19" spans="1:17" ht="12.75">
      <c r="A19" s="117"/>
      <c r="B19" s="153">
        <f>IF(A19="","",LOOKUP($A19,'Item List'!$A:$A,'Item List'!$B:$B))</f>
      </c>
      <c r="C19" s="154">
        <f>IF(A19="","",LOOKUP($A19,'Item List'!$A:$A,'Item List'!$G:$G))</f>
      </c>
      <c r="D19" s="155">
        <f>IF(A19="","",LOOKUP($A19,'Item List'!$A:$A,'Item List'!$E:$E))</f>
      </c>
      <c r="E19" s="154">
        <f>IF(A19="","",LOOKUP($A19,'Item List'!$A:$A,'Item List'!$D:$D))</f>
      </c>
      <c r="F19" s="176">
        <f t="shared" si="0"/>
        <v>0</v>
      </c>
      <c r="G19" s="99"/>
      <c r="H19" s="146">
        <f t="shared" si="1"/>
        <v>0</v>
      </c>
      <c r="I19" s="106"/>
      <c r="J19" s="181">
        <f t="shared" si="2"/>
        <v>0</v>
      </c>
      <c r="K19" s="106">
        <f t="shared" si="3"/>
        <v>0</v>
      </c>
      <c r="L19" s="182">
        <f t="shared" si="4"/>
        <v>0</v>
      </c>
      <c r="M19" s="12"/>
      <c r="Q19" s="142"/>
    </row>
    <row r="20" spans="1:17" ht="12.75">
      <c r="A20" s="117"/>
      <c r="B20" s="153">
        <f>IF(A20="","",LOOKUP($A20,'Item List'!$A:$A,'Item List'!$B:$B))</f>
      </c>
      <c r="C20" s="154">
        <f>IF(A20="","",LOOKUP($A20,'Item List'!$A:$A,'Item List'!$G:$G))</f>
      </c>
      <c r="D20" s="155">
        <f>IF(A20="","",LOOKUP($A20,'Item List'!$A:$A,'Item List'!$E:$E))</f>
      </c>
      <c r="E20" s="154">
        <f>IF(A20="","",LOOKUP($A20,'Item List'!$A:$A,'Item List'!$D:$D))</f>
      </c>
      <c r="F20" s="176">
        <f t="shared" si="0"/>
        <v>0</v>
      </c>
      <c r="G20" s="101"/>
      <c r="H20" s="146">
        <f t="shared" si="1"/>
        <v>0</v>
      </c>
      <c r="I20" s="106"/>
      <c r="J20" s="181">
        <f t="shared" si="2"/>
        <v>0</v>
      </c>
      <c r="K20" s="106">
        <f t="shared" si="3"/>
        <v>0</v>
      </c>
      <c r="L20" s="182">
        <f t="shared" si="4"/>
        <v>0</v>
      </c>
      <c r="M20" s="12"/>
      <c r="Q20" s="142"/>
    </row>
    <row r="21" spans="1:17" ht="12.75">
      <c r="A21" s="117"/>
      <c r="B21" s="153">
        <f>IF(A21="","",LOOKUP($A21,'Item List'!$A:$A,'Item List'!$B:$B))</f>
      </c>
      <c r="C21" s="154">
        <f>IF(A21="","",LOOKUP($A21,'Item List'!$A:$A,'Item List'!$G:$G))</f>
      </c>
      <c r="D21" s="155">
        <f>IF(A21="","",LOOKUP($A21,'Item List'!$A:$A,'Item List'!$E:$E))</f>
      </c>
      <c r="E21" s="154">
        <f>IF(A21="","",LOOKUP($A21,'Item List'!$A:$A,'Item List'!$D:$D))</f>
      </c>
      <c r="F21" s="176">
        <f t="shared" si="0"/>
        <v>0</v>
      </c>
      <c r="G21" s="101"/>
      <c r="H21" s="146">
        <f t="shared" si="1"/>
        <v>0</v>
      </c>
      <c r="I21" s="106"/>
      <c r="J21" s="181">
        <f t="shared" si="2"/>
        <v>0</v>
      </c>
      <c r="K21" s="106">
        <f t="shared" si="3"/>
        <v>0</v>
      </c>
      <c r="L21" s="182">
        <f t="shared" si="4"/>
        <v>0</v>
      </c>
      <c r="M21" s="12"/>
      <c r="Q21" s="142"/>
    </row>
    <row r="22" spans="1:17" ht="12.75">
      <c r="A22" s="117"/>
      <c r="B22" s="153">
        <f>IF(A22="","",LOOKUP($A22,'Item List'!$A:$A,'Item List'!$B:$B))</f>
      </c>
      <c r="C22" s="154">
        <f>IF(A22="","",LOOKUP($A22,'Item List'!$A:$A,'Item List'!$G:$G))</f>
      </c>
      <c r="D22" s="155">
        <f>IF(A22="","",LOOKUP($A22,'Item List'!$A:$A,'Item List'!$E:$E))</f>
      </c>
      <c r="E22" s="154">
        <f>IF(A22="","",LOOKUP($A22,'Item List'!$A:$A,'Item List'!$D:$D))</f>
      </c>
      <c r="F22" s="176">
        <f t="shared" si="0"/>
        <v>0</v>
      </c>
      <c r="G22" s="99"/>
      <c r="H22" s="146">
        <f t="shared" si="1"/>
        <v>0</v>
      </c>
      <c r="I22" s="106"/>
      <c r="J22" s="181">
        <f t="shared" si="2"/>
        <v>0</v>
      </c>
      <c r="K22" s="106">
        <f t="shared" si="3"/>
        <v>0</v>
      </c>
      <c r="L22" s="182">
        <f t="shared" si="4"/>
        <v>0</v>
      </c>
      <c r="M22" s="12"/>
      <c r="Q22" s="142"/>
    </row>
    <row r="23" spans="1:17" ht="12.75">
      <c r="A23" s="117"/>
      <c r="B23" s="153">
        <f>IF(A23="","",LOOKUP($A23,'Item List'!$A:$A,'Item List'!$B:$B))</f>
      </c>
      <c r="C23" s="154">
        <f>IF(A23="","",LOOKUP($A23,'Item List'!$A:$A,'Item List'!$G:$G))</f>
      </c>
      <c r="D23" s="155">
        <f>IF(A23="","",LOOKUP($A23,'Item List'!$A:$A,'Item List'!$E:$E))</f>
      </c>
      <c r="E23" s="154">
        <f>IF(A23="","",LOOKUP($A23,'Item List'!$A:$A,'Item List'!$D:$D))</f>
      </c>
      <c r="F23" s="176">
        <f t="shared" si="0"/>
        <v>0</v>
      </c>
      <c r="G23" s="101"/>
      <c r="H23" s="146">
        <f t="shared" si="1"/>
        <v>0</v>
      </c>
      <c r="I23" s="106"/>
      <c r="J23" s="181">
        <f t="shared" si="2"/>
        <v>0</v>
      </c>
      <c r="K23" s="106">
        <f t="shared" si="3"/>
        <v>0</v>
      </c>
      <c r="L23" s="182">
        <f t="shared" si="4"/>
        <v>0</v>
      </c>
      <c r="M23" s="12"/>
      <c r="Q23" s="142"/>
    </row>
    <row r="24" spans="1:17" ht="12.75">
      <c r="A24" s="117"/>
      <c r="B24" s="153">
        <f>IF(A24="","",LOOKUP($A24,'Item List'!$A:$A,'Item List'!$B:$B))</f>
      </c>
      <c r="C24" s="154">
        <f>IF(A24="","",LOOKUP($A24,'Item List'!$A:$A,'Item List'!$G:$G))</f>
      </c>
      <c r="D24" s="155">
        <f>IF(A24="","",LOOKUP($A24,'Item List'!$A:$A,'Item List'!$E:$E))</f>
      </c>
      <c r="E24" s="154">
        <f>IF(A24="","",LOOKUP($A24,'Item List'!$A:$A,'Item List'!$D:$D))</f>
      </c>
      <c r="F24" s="176">
        <f t="shared" si="0"/>
        <v>0</v>
      </c>
      <c r="G24" s="101"/>
      <c r="H24" s="146">
        <f t="shared" si="1"/>
        <v>0</v>
      </c>
      <c r="I24" s="106"/>
      <c r="J24" s="181">
        <f t="shared" si="2"/>
        <v>0</v>
      </c>
      <c r="K24" s="106">
        <f t="shared" si="3"/>
        <v>0</v>
      </c>
      <c r="L24" s="182">
        <f t="shared" si="4"/>
        <v>0</v>
      </c>
      <c r="M24" s="12"/>
      <c r="Q24" s="142"/>
    </row>
    <row r="25" spans="1:17" ht="12.75">
      <c r="A25" s="117"/>
      <c r="B25" s="153">
        <f>IF(A25="","",LOOKUP($A25,'Item List'!$A:$A,'Item List'!$B:$B))</f>
      </c>
      <c r="C25" s="154">
        <f>IF(A25="","",LOOKUP($A25,'Item List'!$A:$A,'Item List'!$G:$G))</f>
      </c>
      <c r="D25" s="155">
        <f>IF(A25="","",LOOKUP($A25,'Item List'!$A:$A,'Item List'!$E:$E))</f>
      </c>
      <c r="E25" s="154">
        <f>IF(A25="","",LOOKUP($A25,'Item List'!$A:$A,'Item List'!$D:$D))</f>
      </c>
      <c r="F25" s="176">
        <f t="shared" si="0"/>
        <v>0</v>
      </c>
      <c r="G25" s="101"/>
      <c r="H25" s="146">
        <f t="shared" si="1"/>
        <v>0</v>
      </c>
      <c r="I25" s="106"/>
      <c r="J25" s="181">
        <f t="shared" si="2"/>
        <v>0</v>
      </c>
      <c r="K25" s="106">
        <f t="shared" si="3"/>
        <v>0</v>
      </c>
      <c r="L25" s="182">
        <f t="shared" si="4"/>
        <v>0</v>
      </c>
      <c r="M25" s="12"/>
      <c r="Q25" s="142"/>
    </row>
    <row r="26" spans="1:17" ht="12.75">
      <c r="A26" s="117"/>
      <c r="B26" s="153">
        <f>IF(A26="","",LOOKUP($A26,'Item List'!$A:$A,'Item List'!$B:$B))</f>
      </c>
      <c r="C26" s="154">
        <f>IF(A26="","",LOOKUP($A26,'Item List'!$A:$A,'Item List'!$G:$G))</f>
      </c>
      <c r="D26" s="155">
        <f>IF(A26="","",LOOKUP($A26,'Item List'!$A:$A,'Item List'!$E:$E))</f>
      </c>
      <c r="E26" s="154">
        <f>IF(A26="","",LOOKUP($A26,'Item List'!$A:$A,'Item List'!$D:$D))</f>
      </c>
      <c r="F26" s="176">
        <f t="shared" si="0"/>
        <v>0</v>
      </c>
      <c r="G26" s="101"/>
      <c r="H26" s="146">
        <f t="shared" si="1"/>
        <v>0</v>
      </c>
      <c r="I26" s="106"/>
      <c r="J26" s="181">
        <f t="shared" si="2"/>
        <v>0</v>
      </c>
      <c r="K26" s="106">
        <f t="shared" si="3"/>
        <v>0</v>
      </c>
      <c r="L26" s="182">
        <f t="shared" si="4"/>
        <v>0</v>
      </c>
      <c r="M26" s="12"/>
      <c r="Q26" s="142"/>
    </row>
    <row r="27" spans="1:17" ht="12.75">
      <c r="A27" s="117"/>
      <c r="B27" s="153">
        <f>IF(A27="","",LOOKUP($A27,'Item List'!$A:$A,'Item List'!$B:$B))</f>
      </c>
      <c r="C27" s="154">
        <f>IF(A27="","",LOOKUP($A27,'Item List'!$A:$A,'Item List'!$G:$G))</f>
      </c>
      <c r="D27" s="155">
        <f>IF(A27="","",LOOKUP($A27,'Item List'!$A:$A,'Item List'!$E:$E))</f>
      </c>
      <c r="E27" s="154">
        <f>IF(A27="","",LOOKUP($A27,'Item List'!$A:$A,'Item List'!$D:$D))</f>
      </c>
      <c r="F27" s="176">
        <f t="shared" si="0"/>
        <v>0</v>
      </c>
      <c r="G27" s="101"/>
      <c r="H27" s="146">
        <f t="shared" si="1"/>
        <v>0</v>
      </c>
      <c r="I27" s="106"/>
      <c r="J27" s="181">
        <f t="shared" si="2"/>
        <v>0</v>
      </c>
      <c r="K27" s="106">
        <f t="shared" si="3"/>
        <v>0</v>
      </c>
      <c r="L27" s="182">
        <f t="shared" si="4"/>
        <v>0</v>
      </c>
      <c r="M27" s="12"/>
      <c r="Q27" s="142"/>
    </row>
    <row r="28" spans="1:17" ht="12.75">
      <c r="A28" s="117"/>
      <c r="B28" s="153">
        <f>IF(A28="","",LOOKUP($A28,'Item List'!$A:$A,'Item List'!$B:$B))</f>
      </c>
      <c r="C28" s="154">
        <f>IF(A28="","",LOOKUP($A28,'Item List'!$A:$A,'Item List'!$G:$G))</f>
      </c>
      <c r="D28" s="155">
        <f>IF(A28="","",LOOKUP($A28,'Item List'!$A:$A,'Item List'!$E:$E))</f>
      </c>
      <c r="E28" s="154">
        <f>IF(A28="","",LOOKUP($A28,'Item List'!$A:$A,'Item List'!$D:$D))</f>
      </c>
      <c r="F28" s="176">
        <f t="shared" si="0"/>
        <v>0</v>
      </c>
      <c r="G28" s="101"/>
      <c r="H28" s="146">
        <f t="shared" si="1"/>
        <v>0</v>
      </c>
      <c r="I28" s="106"/>
      <c r="J28" s="181">
        <f t="shared" si="2"/>
        <v>0</v>
      </c>
      <c r="K28" s="106">
        <f t="shared" si="3"/>
        <v>0</v>
      </c>
      <c r="L28" s="182">
        <f t="shared" si="4"/>
        <v>0</v>
      </c>
      <c r="M28" s="12"/>
      <c r="Q28" s="142"/>
    </row>
    <row r="29" spans="1:17" ht="12.75">
      <c r="A29" s="117"/>
      <c r="B29" s="153">
        <f>IF(A29="","",LOOKUP($A29,'Item List'!$A:$A,'Item List'!$B:$B))</f>
      </c>
      <c r="C29" s="154">
        <f>IF(A29="","",LOOKUP($A29,'Item List'!$A:$A,'Item List'!$G:$G))</f>
      </c>
      <c r="D29" s="155">
        <f>IF(A29="","",LOOKUP($A29,'Item List'!$A:$A,'Item List'!$E:$E))</f>
      </c>
      <c r="E29" s="154">
        <f>IF(A29="","",LOOKUP($A29,'Item List'!$A:$A,'Item List'!$D:$D))</f>
      </c>
      <c r="F29" s="176">
        <f t="shared" si="0"/>
        <v>0</v>
      </c>
      <c r="G29" s="101"/>
      <c r="H29" s="146">
        <f t="shared" si="1"/>
        <v>0</v>
      </c>
      <c r="I29" s="106"/>
      <c r="J29" s="181">
        <f t="shared" si="2"/>
        <v>0</v>
      </c>
      <c r="K29" s="106">
        <f t="shared" si="3"/>
        <v>0</v>
      </c>
      <c r="L29" s="182">
        <f t="shared" si="4"/>
        <v>0</v>
      </c>
      <c r="M29" s="12"/>
      <c r="Q29" s="142"/>
    </row>
    <row r="30" spans="1:17" ht="12.75">
      <c r="A30" s="117"/>
      <c r="B30" s="153">
        <f>IF(A30="","",LOOKUP($A30,'Item List'!$A:$A,'Item List'!$B:$B))</f>
      </c>
      <c r="C30" s="154">
        <f>IF(A30="","",LOOKUP($A30,'Item List'!$A:$A,'Item List'!$G:$G))</f>
      </c>
      <c r="D30" s="155">
        <f>IF(A30="","",LOOKUP($A30,'Item List'!$A:$A,'Item List'!$E:$E))</f>
      </c>
      <c r="E30" s="154">
        <f>IF(A30="","",LOOKUP($A30,'Item List'!$A:$A,'Item List'!$D:$D))</f>
      </c>
      <c r="F30" s="176">
        <f t="shared" si="0"/>
        <v>0</v>
      </c>
      <c r="G30" s="101"/>
      <c r="H30" s="146">
        <f t="shared" si="1"/>
        <v>0</v>
      </c>
      <c r="I30" s="106"/>
      <c r="J30" s="181">
        <f t="shared" si="2"/>
        <v>0</v>
      </c>
      <c r="K30" s="106">
        <f t="shared" si="3"/>
        <v>0</v>
      </c>
      <c r="L30" s="182">
        <f t="shared" si="4"/>
        <v>0</v>
      </c>
      <c r="M30" s="12"/>
      <c r="Q30" s="142"/>
    </row>
    <row r="31" spans="1:17" ht="12.75">
      <c r="A31" s="117"/>
      <c r="B31" s="153">
        <f>IF(A31="","",LOOKUP($A31,'Item List'!$A:$A,'Item List'!$B:$B))</f>
      </c>
      <c r="C31" s="154">
        <f>IF(A31="","",LOOKUP($A31,'Item List'!$A:$A,'Item List'!$G:$G))</f>
      </c>
      <c r="D31" s="155">
        <f>IF(A31="","",LOOKUP($A31,'Item List'!$A:$A,'Item List'!$E:$E))</f>
      </c>
      <c r="E31" s="154">
        <f>IF(A31="","",LOOKUP($A31,'Item List'!$A:$A,'Item List'!$D:$D))</f>
      </c>
      <c r="F31" s="176">
        <f t="shared" si="0"/>
        <v>0</v>
      </c>
      <c r="G31" s="101"/>
      <c r="H31" s="146">
        <f t="shared" si="1"/>
        <v>0</v>
      </c>
      <c r="I31" s="106"/>
      <c r="J31" s="181">
        <f t="shared" si="2"/>
        <v>0</v>
      </c>
      <c r="K31" s="106">
        <f t="shared" si="3"/>
        <v>0</v>
      </c>
      <c r="L31" s="182">
        <f t="shared" si="4"/>
        <v>0</v>
      </c>
      <c r="M31" s="12"/>
      <c r="Q31" s="142"/>
    </row>
    <row r="32" spans="1:17" ht="12.75">
      <c r="A32" s="117"/>
      <c r="B32" s="153">
        <f>IF(A32="","",LOOKUP($A32,'Item List'!$A:$A,'Item List'!$B:$B))</f>
      </c>
      <c r="C32" s="154">
        <f>IF(A32="","",LOOKUP($A32,'Item List'!$A:$A,'Item List'!$G:$G))</f>
      </c>
      <c r="D32" s="155">
        <f>IF(A32="","",LOOKUP($A32,'Item List'!$A:$A,'Item List'!$E:$E))</f>
      </c>
      <c r="E32" s="154">
        <f>IF(A32="","",LOOKUP($A32,'Item List'!$A:$A,'Item List'!$D:$D))</f>
      </c>
      <c r="F32" s="176">
        <f t="shared" si="0"/>
        <v>0</v>
      </c>
      <c r="G32" s="101"/>
      <c r="H32" s="146">
        <f t="shared" si="1"/>
        <v>0</v>
      </c>
      <c r="I32" s="106"/>
      <c r="J32" s="181">
        <f t="shared" si="2"/>
        <v>0</v>
      </c>
      <c r="K32" s="106">
        <f t="shared" si="3"/>
        <v>0</v>
      </c>
      <c r="L32" s="182">
        <f t="shared" si="4"/>
        <v>0</v>
      </c>
      <c r="M32" s="12"/>
      <c r="Q32" s="142"/>
    </row>
    <row r="33" spans="1:13" ht="12.75">
      <c r="A33" s="117"/>
      <c r="B33" s="153">
        <f>IF(A33="","",LOOKUP($A33,'Item List'!$A:$A,'Item List'!$B:$B))</f>
      </c>
      <c r="C33" s="154">
        <f>IF(A33="","",LOOKUP($A33,'Item List'!$A:$A,'Item List'!$G:$G))</f>
      </c>
      <c r="D33" s="155">
        <f>IF(A33="","",LOOKUP($A33,'Item List'!$A:$A,'Item List'!$E:$E))</f>
      </c>
      <c r="E33" s="154">
        <f>IF(A33="","",LOOKUP($A33,'Item List'!$A:$A,'Item List'!$D:$D))</f>
      </c>
      <c r="F33" s="176">
        <f t="shared" si="0"/>
        <v>0</v>
      </c>
      <c r="G33" s="101"/>
      <c r="H33" s="146">
        <f t="shared" si="1"/>
        <v>0</v>
      </c>
      <c r="I33" s="106"/>
      <c r="J33" s="181">
        <f t="shared" si="2"/>
        <v>0</v>
      </c>
      <c r="K33" s="106">
        <f t="shared" si="3"/>
        <v>0</v>
      </c>
      <c r="L33" s="182">
        <f t="shared" si="4"/>
        <v>0</v>
      </c>
      <c r="M33" s="12"/>
    </row>
    <row r="34" spans="1:13" ht="12.75">
      <c r="A34" s="117"/>
      <c r="B34" s="153">
        <f>IF(A34="","",LOOKUP($A34,'Item List'!$A:$A,'Item List'!$B:$B))</f>
      </c>
      <c r="C34" s="154">
        <f>IF(A34="","",LOOKUP($A34,'Item List'!$A:$A,'Item List'!$G:$G))</f>
      </c>
      <c r="D34" s="155">
        <f>IF(A34="","",LOOKUP($A34,'Item List'!$A:$A,'Item List'!$E:$E))</f>
      </c>
      <c r="E34" s="154">
        <f>IF(A34="","",LOOKUP($A34,'Item List'!$A:$A,'Item List'!$D:$D))</f>
      </c>
      <c r="F34" s="176">
        <f t="shared" si="0"/>
        <v>0</v>
      </c>
      <c r="G34" s="101"/>
      <c r="H34" s="146">
        <f t="shared" si="1"/>
        <v>0</v>
      </c>
      <c r="I34" s="106"/>
      <c r="J34" s="181">
        <f t="shared" si="2"/>
        <v>0</v>
      </c>
      <c r="K34" s="106">
        <f t="shared" si="3"/>
        <v>0</v>
      </c>
      <c r="L34" s="182">
        <f t="shared" si="4"/>
        <v>0</v>
      </c>
      <c r="M34" s="12"/>
    </row>
    <row r="35" spans="1:13" ht="12.75">
      <c r="A35" s="117"/>
      <c r="B35" s="153">
        <f>IF(A35="","",LOOKUP($A35,'Item List'!$A:$A,'Item List'!$B:$B))</f>
      </c>
      <c r="C35" s="154">
        <f>IF(A35="","",LOOKUP($A35,'Item List'!$A:$A,'Item List'!$G:$G))</f>
      </c>
      <c r="D35" s="155">
        <f>IF(A35="","",LOOKUP($A35,'Item List'!$A:$A,'Item List'!$E:$E))</f>
      </c>
      <c r="E35" s="154">
        <f>IF(A35="","",LOOKUP($A35,'Item List'!$A:$A,'Item List'!$D:$D))</f>
      </c>
      <c r="F35" s="176">
        <f t="shared" si="0"/>
        <v>0</v>
      </c>
      <c r="G35" s="101"/>
      <c r="H35" s="146">
        <f t="shared" si="1"/>
        <v>0</v>
      </c>
      <c r="I35" s="106"/>
      <c r="J35" s="181">
        <f t="shared" si="2"/>
        <v>0</v>
      </c>
      <c r="K35" s="106">
        <f t="shared" si="3"/>
        <v>0</v>
      </c>
      <c r="L35" s="182">
        <f t="shared" si="4"/>
        <v>0</v>
      </c>
      <c r="M35" s="12"/>
    </row>
    <row r="36" spans="1:13" ht="12.75">
      <c r="A36" s="117"/>
      <c r="B36" s="153">
        <f>IF(A36="","",LOOKUP($A36,'Item List'!$A:$A,'Item List'!$B:$B))</f>
      </c>
      <c r="C36" s="154">
        <f>IF(A36="","",LOOKUP($A36,'Item List'!$A:$A,'Item List'!$G:$G))</f>
      </c>
      <c r="D36" s="155">
        <f>IF(A36="","",LOOKUP($A36,'Item List'!$A:$A,'Item List'!$E:$E))</f>
      </c>
      <c r="E36" s="154">
        <f>IF(A36="","",LOOKUP($A36,'Item List'!$A:$A,'Item List'!$D:$D))</f>
      </c>
      <c r="F36" s="176">
        <f t="shared" si="0"/>
        <v>0</v>
      </c>
      <c r="G36" s="101"/>
      <c r="H36" s="146">
        <f t="shared" si="1"/>
        <v>0</v>
      </c>
      <c r="I36" s="106"/>
      <c r="J36" s="181">
        <f t="shared" si="2"/>
        <v>0</v>
      </c>
      <c r="K36" s="106">
        <f t="shared" si="3"/>
        <v>0</v>
      </c>
      <c r="L36" s="182">
        <f t="shared" si="4"/>
        <v>0</v>
      </c>
      <c r="M36" s="12"/>
    </row>
    <row r="37" spans="1:13" ht="12.75">
      <c r="A37" s="117"/>
      <c r="B37" s="153">
        <f>IF(A37="","",LOOKUP($A37,'Item List'!$A:$A,'Item List'!$B:$B))</f>
      </c>
      <c r="C37" s="154">
        <f>IF(A37="","",LOOKUP($A37,'Item List'!$A:$A,'Item List'!$G:$G))</f>
      </c>
      <c r="D37" s="155">
        <f>IF(A37="","",LOOKUP($A37,'Item List'!$A:$A,'Item List'!$E:$E))</f>
      </c>
      <c r="E37" s="154">
        <f>IF(A37="","",LOOKUP($A37,'Item List'!$A:$A,'Item List'!$D:$D))</f>
      </c>
      <c r="F37" s="176">
        <f t="shared" si="0"/>
        <v>0</v>
      </c>
      <c r="G37" s="101"/>
      <c r="H37" s="146">
        <f t="shared" si="1"/>
        <v>0</v>
      </c>
      <c r="I37" s="106"/>
      <c r="J37" s="181">
        <f t="shared" si="2"/>
        <v>0</v>
      </c>
      <c r="K37" s="106">
        <f t="shared" si="3"/>
        <v>0</v>
      </c>
      <c r="L37" s="182">
        <f t="shared" si="4"/>
        <v>0</v>
      </c>
      <c r="M37" s="12"/>
    </row>
    <row r="38" spans="1:13" ht="12.75">
      <c r="A38" s="117"/>
      <c r="B38" s="153">
        <f>IF(A38="","",LOOKUP($A38,'Item List'!$A:$A,'Item List'!$B:$B))</f>
      </c>
      <c r="C38" s="154">
        <f>IF(A38="","",LOOKUP($A38,'Item List'!$A:$A,'Item List'!$G:$G))</f>
      </c>
      <c r="D38" s="155">
        <f>IF(A38="","",LOOKUP($A38,'Item List'!$A:$A,'Item List'!$E:$E))</f>
      </c>
      <c r="E38" s="154">
        <f>IF(A38="","",LOOKUP($A38,'Item List'!$A:$A,'Item List'!$D:$D))</f>
      </c>
      <c r="F38" s="176">
        <f t="shared" si="0"/>
        <v>0</v>
      </c>
      <c r="G38" s="101"/>
      <c r="H38" s="146">
        <f t="shared" si="1"/>
        <v>0</v>
      </c>
      <c r="I38" s="106"/>
      <c r="J38" s="181">
        <f t="shared" si="2"/>
        <v>0</v>
      </c>
      <c r="K38" s="106">
        <f t="shared" si="3"/>
        <v>0</v>
      </c>
      <c r="L38" s="182">
        <f t="shared" si="4"/>
        <v>0</v>
      </c>
      <c r="M38" s="12"/>
    </row>
    <row r="39" spans="1:13" ht="12.75">
      <c r="A39" s="117"/>
      <c r="B39" s="153">
        <f>IF(A39="","",LOOKUP($A39,'Item List'!$A:$A,'Item List'!$B:$B))</f>
      </c>
      <c r="C39" s="154">
        <f>IF(A39="","",LOOKUP($A39,'Item List'!$A:$A,'Item List'!$G:$G))</f>
      </c>
      <c r="D39" s="155">
        <f>IF(A39="","",LOOKUP($A39,'Item List'!$A:$A,'Item List'!$E:$E))</f>
      </c>
      <c r="E39" s="154">
        <f>IF(A39="","",LOOKUP($A39,'Item List'!$A:$A,'Item List'!$D:$D))</f>
      </c>
      <c r="F39" s="176">
        <f t="shared" si="0"/>
        <v>0</v>
      </c>
      <c r="G39" s="101"/>
      <c r="H39" s="146">
        <f t="shared" si="1"/>
        <v>0</v>
      </c>
      <c r="I39" s="106"/>
      <c r="J39" s="181">
        <f t="shared" si="2"/>
        <v>0</v>
      </c>
      <c r="K39" s="106">
        <f t="shared" si="3"/>
        <v>0</v>
      </c>
      <c r="L39" s="182">
        <f t="shared" si="4"/>
        <v>0</v>
      </c>
      <c r="M39" s="12"/>
    </row>
    <row r="40" spans="1:13" ht="12.75">
      <c r="A40" s="117"/>
      <c r="B40" s="153">
        <f>IF(A40="","",LOOKUP($A40,'Item List'!$A:$A,'Item List'!$B:$B))</f>
      </c>
      <c r="C40" s="154">
        <f>IF(A40="","",LOOKUP($A40,'Item List'!$A:$A,'Item List'!$G:$G))</f>
      </c>
      <c r="D40" s="155">
        <f>IF(A40="","",LOOKUP($A40,'Item List'!$A:$A,'Item List'!$E:$E))</f>
      </c>
      <c r="E40" s="154">
        <f>IF(A40="","",LOOKUP($A40,'Item List'!$A:$A,'Item List'!$D:$D))</f>
      </c>
      <c r="F40" s="176">
        <f t="shared" si="0"/>
        <v>0</v>
      </c>
      <c r="G40" s="100"/>
      <c r="H40" s="146">
        <f t="shared" si="1"/>
        <v>0</v>
      </c>
      <c r="I40" s="106"/>
      <c r="J40" s="181">
        <f t="shared" si="2"/>
        <v>0</v>
      </c>
      <c r="K40" s="106">
        <f t="shared" si="3"/>
        <v>0</v>
      </c>
      <c r="L40" s="182">
        <f t="shared" si="4"/>
        <v>0</v>
      </c>
      <c r="M40" s="12"/>
    </row>
    <row r="41" spans="1:13" ht="12.75">
      <c r="A41" s="117"/>
      <c r="B41" s="153">
        <f>IF(A41="","",LOOKUP($A41,'Item List'!$A:$A,'Item List'!$B:$B))</f>
      </c>
      <c r="C41" s="154">
        <f>IF(A41="","",LOOKUP($A41,'Item List'!$A:$A,'Item List'!$G:$G))</f>
      </c>
      <c r="D41" s="155">
        <f>IF(A41="","",LOOKUP($A41,'Item List'!$A:$A,'Item List'!$E:$E))</f>
      </c>
      <c r="E41" s="154">
        <f>IF(A41="","",LOOKUP($A41,'Item List'!$A:$A,'Item List'!$D:$D))</f>
      </c>
      <c r="F41" s="176">
        <f t="shared" si="0"/>
        <v>0</v>
      </c>
      <c r="G41" s="99"/>
      <c r="H41" s="146">
        <f t="shared" si="1"/>
        <v>0</v>
      </c>
      <c r="I41" s="106"/>
      <c r="J41" s="181">
        <f t="shared" si="2"/>
        <v>0</v>
      </c>
      <c r="K41" s="106">
        <f t="shared" si="3"/>
        <v>0</v>
      </c>
      <c r="L41" s="182">
        <f t="shared" si="4"/>
        <v>0</v>
      </c>
      <c r="M41" s="12"/>
    </row>
    <row r="42" spans="1:13" ht="12.75">
      <c r="A42" s="117"/>
      <c r="B42" s="153">
        <f>IF(A42="","",LOOKUP($A42,'Item List'!$A:$A,'Item List'!$B:$B))</f>
      </c>
      <c r="C42" s="154">
        <f>IF(A42="","",LOOKUP($A42,'Item List'!$A:$A,'Item List'!$G:$G))</f>
      </c>
      <c r="D42" s="155">
        <f>IF(A42="","",LOOKUP($A42,'Item List'!$A:$A,'Item List'!$E:$E))</f>
      </c>
      <c r="E42" s="154">
        <f>IF(A42="","",LOOKUP($A42,'Item List'!$A:$A,'Item List'!$D:$D))</f>
      </c>
      <c r="F42" s="176">
        <f t="shared" si="0"/>
        <v>0</v>
      </c>
      <c r="G42" s="100"/>
      <c r="H42" s="146">
        <f t="shared" si="1"/>
        <v>0</v>
      </c>
      <c r="I42" s="106"/>
      <c r="J42" s="181">
        <f t="shared" si="2"/>
        <v>0</v>
      </c>
      <c r="K42" s="106">
        <f t="shared" si="3"/>
        <v>0</v>
      </c>
      <c r="L42" s="182">
        <f t="shared" si="4"/>
        <v>0</v>
      </c>
      <c r="M42" s="12"/>
    </row>
    <row r="43" spans="1:13" ht="12.75">
      <c r="A43" s="117"/>
      <c r="B43" s="153">
        <f>IF(A43="","",LOOKUP($A43,'Item List'!$A:$A,'Item List'!$B:$B))</f>
      </c>
      <c r="C43" s="154">
        <f>IF(A43="","",LOOKUP($A43,'Item List'!$A:$A,'Item List'!$G:$G))</f>
      </c>
      <c r="D43" s="155">
        <f>IF(A43="","",LOOKUP($A43,'Item List'!$A:$A,'Item List'!$E:$E))</f>
      </c>
      <c r="E43" s="154">
        <f>IF(A43="","",LOOKUP($A43,'Item List'!$A:$A,'Item List'!$D:$D))</f>
      </c>
      <c r="F43" s="176">
        <f t="shared" si="0"/>
        <v>0</v>
      </c>
      <c r="G43" s="100"/>
      <c r="H43" s="146">
        <f t="shared" si="1"/>
        <v>0</v>
      </c>
      <c r="I43" s="106"/>
      <c r="J43" s="181">
        <f t="shared" si="2"/>
        <v>0</v>
      </c>
      <c r="K43" s="106">
        <f t="shared" si="3"/>
        <v>0</v>
      </c>
      <c r="L43" s="182">
        <f t="shared" si="4"/>
        <v>0</v>
      </c>
      <c r="M43" s="12"/>
    </row>
    <row r="44" spans="1:13" ht="12.75">
      <c r="A44" s="117"/>
      <c r="B44" s="153">
        <f>IF(A44="","",LOOKUP($A44,'Item List'!$A:$A,'Item List'!$B:$B))</f>
      </c>
      <c r="C44" s="154">
        <f>IF(A44="","",LOOKUP($A44,'Item List'!$A:$A,'Item List'!$G:$G))</f>
      </c>
      <c r="D44" s="155">
        <f>IF(A44="","",LOOKUP($A44,'Item List'!$A:$A,'Item List'!$E:$E))</f>
      </c>
      <c r="E44" s="154">
        <f>IF(A44="","",LOOKUP($A44,'Item List'!$A:$A,'Item List'!$D:$D))</f>
      </c>
      <c r="F44" s="176">
        <f t="shared" si="0"/>
        <v>0</v>
      </c>
      <c r="G44" s="100"/>
      <c r="H44" s="146">
        <f t="shared" si="1"/>
        <v>0</v>
      </c>
      <c r="I44" s="106"/>
      <c r="J44" s="181">
        <f t="shared" si="2"/>
        <v>0</v>
      </c>
      <c r="K44" s="106">
        <f t="shared" si="3"/>
        <v>0</v>
      </c>
      <c r="L44" s="182">
        <f t="shared" si="4"/>
        <v>0</v>
      </c>
      <c r="M44" s="12"/>
    </row>
    <row r="45" spans="1:13" ht="12.75">
      <c r="A45" s="117"/>
      <c r="B45" s="153">
        <f>IF(A45="","",LOOKUP($A45,'Item List'!$A:$A,'Item List'!$B:$B))</f>
      </c>
      <c r="C45" s="154">
        <f>IF(A45="","",LOOKUP($A45,'Item List'!$A:$A,'Item List'!$G:$G))</f>
      </c>
      <c r="D45" s="155">
        <f>IF(A45="","",LOOKUP($A45,'Item List'!$A:$A,'Item List'!$E:$E))</f>
      </c>
      <c r="E45" s="154">
        <f>IF(A45="","",LOOKUP($A45,'Item List'!$A:$A,'Item List'!$D:$D))</f>
      </c>
      <c r="F45" s="176">
        <f t="shared" si="0"/>
        <v>0</v>
      </c>
      <c r="G45" s="100"/>
      <c r="H45" s="146">
        <f t="shared" si="1"/>
        <v>0</v>
      </c>
      <c r="I45" s="106"/>
      <c r="J45" s="181">
        <f t="shared" si="2"/>
        <v>0</v>
      </c>
      <c r="K45" s="106">
        <f t="shared" si="3"/>
        <v>0</v>
      </c>
      <c r="L45" s="182">
        <f t="shared" si="4"/>
        <v>0</v>
      </c>
      <c r="M45" s="12"/>
    </row>
    <row r="46" spans="1:13" ht="12.75">
      <c r="A46" s="117"/>
      <c r="B46" s="153">
        <f>IF(A46="","",LOOKUP($A46,'Item List'!$A:$A,'Item List'!$B:$B))</f>
      </c>
      <c r="C46" s="154">
        <f>IF(A46="","",LOOKUP($A46,'Item List'!$A:$A,'Item List'!$G:$G))</f>
      </c>
      <c r="D46" s="155">
        <f>IF(A46="","",LOOKUP($A46,'Item List'!$A:$A,'Item List'!$E:$E))</f>
      </c>
      <c r="E46" s="154">
        <f>IF(A46="","",LOOKUP($A46,'Item List'!$A:$A,'Item List'!$D:$D))</f>
      </c>
      <c r="F46" s="176">
        <f t="shared" si="0"/>
        <v>0</v>
      </c>
      <c r="G46" s="102"/>
      <c r="H46" s="146">
        <f t="shared" si="1"/>
        <v>0</v>
      </c>
      <c r="I46" s="143"/>
      <c r="J46" s="181">
        <f t="shared" si="2"/>
        <v>0</v>
      </c>
      <c r="K46" s="106">
        <f t="shared" si="3"/>
        <v>0</v>
      </c>
      <c r="L46" s="182">
        <f t="shared" si="4"/>
        <v>0</v>
      </c>
      <c r="M46" s="12"/>
    </row>
    <row r="47" spans="1:13" ht="12.75">
      <c r="A47" s="117"/>
      <c r="B47" s="153">
        <f>IF(A47="","",LOOKUP($A47,'Item List'!$A:$A,'Item List'!$B:$B))</f>
      </c>
      <c r="C47" s="154">
        <f>IF(A47="","",LOOKUP($A47,'Item List'!$A:$A,'Item List'!$G:$G))</f>
      </c>
      <c r="D47" s="155">
        <f>IF(A47="","",LOOKUP($A47,'Item List'!$A:$A,'Item List'!$E:$E))</f>
      </c>
      <c r="E47" s="154">
        <f>IF(A47="","",LOOKUP($A47,'Item List'!$A:$A,'Item List'!$D:$D))</f>
      </c>
      <c r="F47" s="176">
        <f t="shared" si="0"/>
        <v>0</v>
      </c>
      <c r="G47" s="102"/>
      <c r="H47" s="146">
        <f t="shared" si="1"/>
        <v>0</v>
      </c>
      <c r="I47" s="143"/>
      <c r="J47" s="181">
        <f t="shared" si="2"/>
        <v>0</v>
      </c>
      <c r="K47" s="106">
        <f t="shared" si="3"/>
        <v>0</v>
      </c>
      <c r="L47" s="182">
        <f t="shared" si="4"/>
        <v>0</v>
      </c>
      <c r="M47" s="12"/>
    </row>
    <row r="48" spans="1:13" ht="12.75">
      <c r="A48" s="117"/>
      <c r="B48" s="153">
        <f>IF(A48="","",LOOKUP($A48,'Item List'!$A:$A,'Item List'!$B:$B))</f>
      </c>
      <c r="C48" s="154">
        <f>IF(A48="","",LOOKUP($A48,'Item List'!$A:$A,'Item List'!$G:$G))</f>
      </c>
      <c r="D48" s="155">
        <f>IF(A48="","",LOOKUP($A48,'Item List'!$A:$A,'Item List'!$E:$E))</f>
      </c>
      <c r="E48" s="154">
        <f>IF(A48="","",LOOKUP($A48,'Item List'!$A:$A,'Item List'!$D:$D))</f>
      </c>
      <c r="F48" s="176">
        <f t="shared" si="0"/>
        <v>0</v>
      </c>
      <c r="G48" s="102"/>
      <c r="H48" s="146">
        <f t="shared" si="1"/>
        <v>0</v>
      </c>
      <c r="I48" s="143"/>
      <c r="J48" s="181">
        <f t="shared" si="2"/>
        <v>0</v>
      </c>
      <c r="K48" s="106">
        <f t="shared" si="3"/>
        <v>0</v>
      </c>
      <c r="L48" s="182">
        <f t="shared" si="4"/>
        <v>0</v>
      </c>
      <c r="M48" s="12"/>
    </row>
    <row r="49" spans="1:13" ht="12.75">
      <c r="A49" s="117"/>
      <c r="B49" s="153">
        <f>IF(A49="","",LOOKUP($A49,'Item List'!$A:$A,'Item List'!$B:$B))</f>
      </c>
      <c r="C49" s="154">
        <f>IF(A49="","",LOOKUP($A49,'Item List'!$A:$A,'Item List'!$G:$G))</f>
      </c>
      <c r="D49" s="155">
        <f>IF(A49="","",LOOKUP($A49,'Item List'!$A:$A,'Item List'!$E:$E))</f>
      </c>
      <c r="E49" s="154">
        <f>IF(A49="","",LOOKUP($A49,'Item List'!$A:$A,'Item List'!$D:$D))</f>
      </c>
      <c r="F49" s="176">
        <f t="shared" si="0"/>
        <v>0</v>
      </c>
      <c r="G49" s="102"/>
      <c r="H49" s="146">
        <f t="shared" si="1"/>
        <v>0</v>
      </c>
      <c r="I49" s="143"/>
      <c r="J49" s="181">
        <f t="shared" si="2"/>
        <v>0</v>
      </c>
      <c r="K49" s="106">
        <f t="shared" si="3"/>
        <v>0</v>
      </c>
      <c r="L49" s="182">
        <f t="shared" si="4"/>
        <v>0</v>
      </c>
      <c r="M49" s="12"/>
    </row>
    <row r="50" spans="1:13" ht="12.75">
      <c r="A50" s="117"/>
      <c r="B50" s="153">
        <f>IF(A50="","",LOOKUP($A50,'Item List'!$A:$A,'Item List'!$B:$B))</f>
      </c>
      <c r="C50" s="154">
        <f>IF(A50="","",LOOKUP($A50,'Item List'!$A:$A,'Item List'!$G:$G))</f>
      </c>
      <c r="D50" s="155">
        <f>IF(A50="","",LOOKUP($A50,'Item List'!$A:$A,'Item List'!$E:$E))</f>
      </c>
      <c r="E50" s="154">
        <f>IF(A50="","",LOOKUP($A50,'Item List'!$A:$A,'Item List'!$D:$D))</f>
      </c>
      <c r="F50" s="176">
        <f t="shared" si="0"/>
        <v>0</v>
      </c>
      <c r="G50" s="102"/>
      <c r="H50" s="146">
        <f t="shared" si="1"/>
        <v>0</v>
      </c>
      <c r="I50" s="143"/>
      <c r="J50" s="181">
        <f t="shared" si="2"/>
        <v>0</v>
      </c>
      <c r="K50" s="106">
        <f t="shared" si="3"/>
        <v>0</v>
      </c>
      <c r="L50" s="182">
        <f t="shared" si="4"/>
        <v>0</v>
      </c>
      <c r="M50" s="12"/>
    </row>
    <row r="51" spans="1:13" ht="12.75">
      <c r="A51" s="117"/>
      <c r="B51" s="153">
        <f>IF(A51="","",LOOKUP($A51,'Item List'!$A:$A,'Item List'!$B:$B))</f>
      </c>
      <c r="C51" s="154">
        <f>IF(A51="","",LOOKUP($A51,'Item List'!$A:$A,'Item List'!$G:$G))</f>
      </c>
      <c r="D51" s="155">
        <f>IF(A51="","",LOOKUP($A51,'Item List'!$A:$A,'Item List'!$E:$E))</f>
      </c>
      <c r="E51" s="154">
        <f>IF(A51="","",LOOKUP($A51,'Item List'!$A:$A,'Item List'!$D:$D))</f>
      </c>
      <c r="F51" s="176">
        <f t="shared" si="0"/>
        <v>0</v>
      </c>
      <c r="G51" s="102"/>
      <c r="H51" s="146">
        <f t="shared" si="1"/>
        <v>0</v>
      </c>
      <c r="I51" s="143"/>
      <c r="J51" s="181">
        <f t="shared" si="2"/>
        <v>0</v>
      </c>
      <c r="K51" s="106">
        <f t="shared" si="3"/>
        <v>0</v>
      </c>
      <c r="L51" s="182">
        <f t="shared" si="4"/>
        <v>0</v>
      </c>
      <c r="M51" s="12"/>
    </row>
    <row r="52" spans="1:13" ht="12.75">
      <c r="A52" s="117"/>
      <c r="B52" s="153">
        <f>IF(A52="","",LOOKUP($A52,'Item List'!$A:$A,'Item List'!$B:$B))</f>
      </c>
      <c r="C52" s="154">
        <f>IF(A52="","",LOOKUP($A52,'Item List'!$A:$A,'Item List'!$G:$G))</f>
      </c>
      <c r="D52" s="155">
        <f>IF(A52="","",LOOKUP($A52,'Item List'!$A:$A,'Item List'!$E:$E))</f>
      </c>
      <c r="E52" s="154">
        <f>IF(A52="","",LOOKUP($A52,'Item List'!$A:$A,'Item List'!$D:$D))</f>
      </c>
      <c r="F52" s="176">
        <f t="shared" si="0"/>
        <v>0</v>
      </c>
      <c r="G52" s="102"/>
      <c r="H52" s="146">
        <f t="shared" si="1"/>
        <v>0</v>
      </c>
      <c r="I52" s="143"/>
      <c r="J52" s="181">
        <f t="shared" si="2"/>
        <v>0</v>
      </c>
      <c r="K52" s="106">
        <f t="shared" si="3"/>
        <v>0</v>
      </c>
      <c r="L52" s="182">
        <f t="shared" si="4"/>
        <v>0</v>
      </c>
      <c r="M52" s="12"/>
    </row>
    <row r="53" spans="1:13" ht="12.75">
      <c r="A53" s="117"/>
      <c r="B53" s="153">
        <f>IF(A53="","",LOOKUP($A53,'Item List'!$A:$A,'Item List'!$B:$B))</f>
      </c>
      <c r="C53" s="154">
        <f>IF(A53="","",LOOKUP($A53,'Item List'!$A:$A,'Item List'!$G:$G))</f>
      </c>
      <c r="D53" s="155">
        <f>IF(A53="","",LOOKUP($A53,'Item List'!$A:$A,'Item List'!$E:$E))</f>
      </c>
      <c r="E53" s="154">
        <f>IF(A53="","",LOOKUP($A53,'Item List'!$A:$A,'Item List'!$D:$D))</f>
      </c>
      <c r="F53" s="176">
        <f t="shared" si="0"/>
        <v>0</v>
      </c>
      <c r="G53" s="102"/>
      <c r="H53" s="146">
        <f t="shared" si="1"/>
        <v>0</v>
      </c>
      <c r="I53" s="143"/>
      <c r="J53" s="181">
        <f t="shared" si="2"/>
        <v>0</v>
      </c>
      <c r="K53" s="106">
        <f t="shared" si="3"/>
        <v>0</v>
      </c>
      <c r="L53" s="182">
        <f t="shared" si="4"/>
        <v>0</v>
      </c>
      <c r="M53" s="12"/>
    </row>
    <row r="54" spans="1:13" ht="12.75">
      <c r="A54" s="117"/>
      <c r="B54" s="153">
        <f>IF(A54="","",LOOKUP($A54,'Item List'!$A:$A,'Item List'!$B:$B))</f>
      </c>
      <c r="C54" s="154">
        <f>IF(A54="","",LOOKUP($A54,'Item List'!$A:$A,'Item List'!$G:$G))</f>
      </c>
      <c r="D54" s="155">
        <f>IF(A54="","",LOOKUP($A54,'Item List'!$A:$A,'Item List'!$E:$E))</f>
      </c>
      <c r="E54" s="154">
        <f>IF(A54="","",LOOKUP($A54,'Item List'!$A:$A,'Item List'!$D:$D))</f>
      </c>
      <c r="F54" s="176">
        <f t="shared" si="0"/>
        <v>0</v>
      </c>
      <c r="G54" s="102"/>
      <c r="H54" s="146">
        <f t="shared" si="1"/>
        <v>0</v>
      </c>
      <c r="I54" s="143"/>
      <c r="J54" s="181">
        <f t="shared" si="2"/>
        <v>0</v>
      </c>
      <c r="K54" s="106">
        <f t="shared" si="3"/>
        <v>0</v>
      </c>
      <c r="L54" s="182">
        <f t="shared" si="4"/>
        <v>0</v>
      </c>
      <c r="M54" s="12"/>
    </row>
    <row r="55" spans="1:13" ht="12.75">
      <c r="A55" s="117"/>
      <c r="B55" s="153">
        <f>IF(A55="","",LOOKUP($A55,'Item List'!$A:$A,'Item List'!$B:$B))</f>
      </c>
      <c r="C55" s="154">
        <f>IF(A55="","",LOOKUP($A55,'Item List'!$A:$A,'Item List'!$G:$G))</f>
      </c>
      <c r="D55" s="155">
        <f>IF(A55="","",LOOKUP($A55,'Item List'!$A:$A,'Item List'!$E:$E))</f>
      </c>
      <c r="E55" s="154">
        <f>IF(A55="","",LOOKUP($A55,'Item List'!$A:$A,'Item List'!$D:$D))</f>
      </c>
      <c r="F55" s="176">
        <f t="shared" si="0"/>
        <v>0</v>
      </c>
      <c r="G55" s="102"/>
      <c r="H55" s="146">
        <f t="shared" si="1"/>
        <v>0</v>
      </c>
      <c r="I55" s="143"/>
      <c r="J55" s="181">
        <f t="shared" si="2"/>
        <v>0</v>
      </c>
      <c r="K55" s="106">
        <f t="shared" si="3"/>
        <v>0</v>
      </c>
      <c r="L55" s="182">
        <f t="shared" si="4"/>
        <v>0</v>
      </c>
      <c r="M55" s="12"/>
    </row>
    <row r="56" spans="1:13" ht="12.75">
      <c r="A56" s="117"/>
      <c r="B56" s="153">
        <f>IF(A56="","",LOOKUP($A56,'Item List'!$A:$A,'Item List'!$B:$B))</f>
      </c>
      <c r="C56" s="154">
        <f>IF(A56="","",LOOKUP($A56,'Item List'!$A:$A,'Item List'!$G:$G))</f>
      </c>
      <c r="D56" s="155">
        <f>IF(A56="","",LOOKUP($A56,'Item List'!$A:$A,'Item List'!$E:$E))</f>
      </c>
      <c r="E56" s="154">
        <f>IF(A56="","",LOOKUP($A56,'Item List'!$A:$A,'Item List'!$D:$D))</f>
      </c>
      <c r="F56" s="176">
        <f t="shared" si="0"/>
        <v>0</v>
      </c>
      <c r="G56" s="102"/>
      <c r="H56" s="146">
        <f t="shared" si="1"/>
        <v>0</v>
      </c>
      <c r="I56" s="143"/>
      <c r="J56" s="181">
        <f t="shared" si="2"/>
        <v>0</v>
      </c>
      <c r="K56" s="106">
        <f t="shared" si="3"/>
        <v>0</v>
      </c>
      <c r="L56" s="182">
        <f t="shared" si="4"/>
        <v>0</v>
      </c>
      <c r="M56" s="12"/>
    </row>
    <row r="57" spans="1:13" ht="12.75">
      <c r="A57" s="117"/>
      <c r="B57" s="153">
        <f>IF(A57="","",LOOKUP($A57,'Item List'!$A:$A,'Item List'!$B:$B))</f>
      </c>
      <c r="C57" s="154">
        <f>IF(A57="","",LOOKUP($A57,'Item List'!$A:$A,'Item List'!$G:$G))</f>
      </c>
      <c r="D57" s="155">
        <f>IF(A57="","",LOOKUP($A57,'Item List'!$A:$A,'Item List'!$E:$E))</f>
      </c>
      <c r="E57" s="154">
        <f>IF(A57="","",LOOKUP($A57,'Item List'!$A:$A,'Item List'!$D:$D))</f>
      </c>
      <c r="F57" s="176">
        <f t="shared" si="0"/>
        <v>0</v>
      </c>
      <c r="G57" s="102"/>
      <c r="H57" s="146">
        <f t="shared" si="1"/>
        <v>0</v>
      </c>
      <c r="I57" s="143"/>
      <c r="J57" s="181">
        <f t="shared" si="2"/>
        <v>0</v>
      </c>
      <c r="K57" s="106">
        <f t="shared" si="3"/>
        <v>0</v>
      </c>
      <c r="L57" s="182">
        <f t="shared" si="4"/>
        <v>0</v>
      </c>
      <c r="M57" s="12"/>
    </row>
    <row r="58" spans="1:13" ht="12.75">
      <c r="A58" s="117"/>
      <c r="B58" s="153">
        <f>IF(A58="","",LOOKUP($A58,'Item List'!$A:$A,'Item List'!$B:$B))</f>
      </c>
      <c r="C58" s="154">
        <f>IF(A58="","",LOOKUP($A58,'Item List'!$A:$A,'Item List'!$G:$G))</f>
      </c>
      <c r="D58" s="155">
        <f>IF(A58="","",LOOKUP($A58,'Item List'!$A:$A,'Item List'!$E:$E))</f>
      </c>
      <c r="E58" s="154">
        <f>IF(A58="","",LOOKUP($A58,'Item List'!$A:$A,'Item List'!$D:$D))</f>
      </c>
      <c r="F58" s="176">
        <f t="shared" si="0"/>
        <v>0</v>
      </c>
      <c r="G58" s="102"/>
      <c r="H58" s="146">
        <f t="shared" si="1"/>
        <v>0</v>
      </c>
      <c r="I58" s="143"/>
      <c r="J58" s="181">
        <f t="shared" si="2"/>
        <v>0</v>
      </c>
      <c r="K58" s="106">
        <f t="shared" si="3"/>
        <v>0</v>
      </c>
      <c r="L58" s="182">
        <f t="shared" si="4"/>
        <v>0</v>
      </c>
      <c r="M58" s="12"/>
    </row>
    <row r="59" spans="1:13" ht="12.75">
      <c r="A59" s="117"/>
      <c r="B59" s="153">
        <f>IF(A59="","",LOOKUP($A59,'Item List'!$A:$A,'Item List'!$B:$B))</f>
      </c>
      <c r="C59" s="154">
        <f>IF(A59="","",LOOKUP($A59,'Item List'!$A:$A,'Item List'!$G:$G))</f>
      </c>
      <c r="D59" s="155">
        <f>IF(A59="","",LOOKUP($A59,'Item List'!$A:$A,'Item List'!$E:$E))</f>
      </c>
      <c r="E59" s="154">
        <f>IF(A59="","",LOOKUP($A59,'Item List'!$A:$A,'Item List'!$D:$D))</f>
      </c>
      <c r="F59" s="176">
        <f t="shared" si="0"/>
        <v>0</v>
      </c>
      <c r="G59" s="102"/>
      <c r="H59" s="146">
        <f t="shared" si="1"/>
        <v>0</v>
      </c>
      <c r="I59" s="143"/>
      <c r="J59" s="181">
        <f t="shared" si="2"/>
        <v>0</v>
      </c>
      <c r="K59" s="106">
        <f t="shared" si="3"/>
        <v>0</v>
      </c>
      <c r="L59" s="182">
        <f t="shared" si="4"/>
        <v>0</v>
      </c>
      <c r="M59" s="12"/>
    </row>
    <row r="60" spans="1:13" ht="12.75">
      <c r="A60" s="117"/>
      <c r="B60" s="153">
        <f>IF(A60="","",LOOKUP($A60,'Item List'!$A:$A,'Item List'!$B:$B))</f>
      </c>
      <c r="C60" s="154">
        <f>IF(A60="","",LOOKUP($A60,'Item List'!$A:$A,'Item List'!$G:$G))</f>
      </c>
      <c r="D60" s="155">
        <f>IF(A60="","",LOOKUP($A60,'Item List'!$A:$A,'Item List'!$E:$E))</f>
      </c>
      <c r="E60" s="154">
        <f>IF(A60="","",LOOKUP($A60,'Item List'!$A:$A,'Item List'!$D:$D))</f>
      </c>
      <c r="F60" s="176">
        <f t="shared" si="0"/>
        <v>0</v>
      </c>
      <c r="G60" s="102"/>
      <c r="H60" s="146">
        <f t="shared" si="1"/>
        <v>0</v>
      </c>
      <c r="I60" s="143"/>
      <c r="J60" s="181">
        <f t="shared" si="2"/>
        <v>0</v>
      </c>
      <c r="K60" s="106">
        <f t="shared" si="3"/>
        <v>0</v>
      </c>
      <c r="L60" s="182">
        <f t="shared" si="4"/>
        <v>0</v>
      </c>
      <c r="M60" s="12"/>
    </row>
    <row r="61" spans="1:13" ht="12.75">
      <c r="A61" s="117"/>
      <c r="B61" s="153">
        <f>IF(A61="","",LOOKUP($A61,'Item List'!$A:$A,'Item List'!$B:$B))</f>
      </c>
      <c r="C61" s="154">
        <f>IF(A61="","",LOOKUP($A61,'Item List'!$A:$A,'Item List'!$G:$G))</f>
      </c>
      <c r="D61" s="155">
        <f>IF(A61="","",LOOKUP($A61,'Item List'!$A:$A,'Item List'!$E:$E))</f>
      </c>
      <c r="E61" s="154">
        <f>IF(A61="","",LOOKUP($A61,'Item List'!$A:$A,'Item List'!$D:$D))</f>
      </c>
      <c r="F61" s="176">
        <f t="shared" si="0"/>
        <v>0</v>
      </c>
      <c r="G61" s="102"/>
      <c r="H61" s="146">
        <f t="shared" si="1"/>
        <v>0</v>
      </c>
      <c r="I61" s="143"/>
      <c r="J61" s="181">
        <f t="shared" si="2"/>
        <v>0</v>
      </c>
      <c r="K61" s="106">
        <f t="shared" si="3"/>
        <v>0</v>
      </c>
      <c r="L61" s="182">
        <f t="shared" si="4"/>
        <v>0</v>
      </c>
      <c r="M61" s="12"/>
    </row>
    <row r="62" spans="1:13" ht="12.75">
      <c r="A62" s="117"/>
      <c r="B62" s="153">
        <f>IF(A62="","",LOOKUP($A62,'Item List'!$A:$A,'Item List'!$B:$B))</f>
      </c>
      <c r="C62" s="154">
        <f>IF(A62="","",LOOKUP($A62,'Item List'!$A:$A,'Item List'!$G:$G))</f>
      </c>
      <c r="D62" s="155">
        <f>IF(A62="","",LOOKUP($A62,'Item List'!$A:$A,'Item List'!$E:$E))</f>
      </c>
      <c r="E62" s="154">
        <f>IF(A62="","",LOOKUP($A62,'Item List'!$A:$A,'Item List'!$D:$D))</f>
      </c>
      <c r="F62" s="176">
        <f t="shared" si="0"/>
        <v>0</v>
      </c>
      <c r="G62" s="102"/>
      <c r="H62" s="146">
        <f t="shared" si="1"/>
        <v>0</v>
      </c>
      <c r="I62" s="143"/>
      <c r="J62" s="181">
        <f t="shared" si="2"/>
        <v>0</v>
      </c>
      <c r="K62" s="106">
        <f t="shared" si="3"/>
        <v>0</v>
      </c>
      <c r="L62" s="182">
        <f t="shared" si="4"/>
        <v>0</v>
      </c>
      <c r="M62" s="12"/>
    </row>
    <row r="63" spans="1:13" ht="12.75">
      <c r="A63" s="117"/>
      <c r="B63" s="153">
        <f>IF(A63="","",LOOKUP($A63,'Item List'!$A:$A,'Item List'!$B:$B))</f>
      </c>
      <c r="C63" s="154">
        <f>IF(A63="","",LOOKUP($A63,'Item List'!$A:$A,'Item List'!$G:$G))</f>
      </c>
      <c r="D63" s="155">
        <f>IF(A63="","",LOOKUP($A63,'Item List'!$A:$A,'Item List'!$E:$E))</f>
      </c>
      <c r="E63" s="154">
        <f>IF(A63="","",LOOKUP($A63,'Item List'!$A:$A,'Item List'!$D:$D))</f>
      </c>
      <c r="F63" s="176">
        <f t="shared" si="0"/>
        <v>0</v>
      </c>
      <c r="G63" s="102"/>
      <c r="H63" s="146">
        <f t="shared" si="1"/>
        <v>0</v>
      </c>
      <c r="I63" s="143"/>
      <c r="J63" s="181">
        <f t="shared" si="2"/>
        <v>0</v>
      </c>
      <c r="K63" s="106">
        <f t="shared" si="3"/>
        <v>0</v>
      </c>
      <c r="L63" s="182">
        <f t="shared" si="4"/>
        <v>0</v>
      </c>
      <c r="M63" s="12"/>
    </row>
    <row r="64" spans="1:13" ht="12.75">
      <c r="A64" s="117"/>
      <c r="B64" s="153">
        <f>IF(A64="","",LOOKUP($A64,'Item List'!$A:$A,'Item List'!$B:$B))</f>
      </c>
      <c r="C64" s="154">
        <f>IF(A64="","",LOOKUP($A64,'Item List'!$A:$A,'Item List'!$G:$G))</f>
      </c>
      <c r="D64" s="155">
        <f>IF(A64="","",LOOKUP($A64,'Item List'!$A:$A,'Item List'!$E:$E))</f>
      </c>
      <c r="E64" s="154">
        <f>IF(A64="","",LOOKUP($A64,'Item List'!$A:$A,'Item List'!$D:$D))</f>
      </c>
      <c r="F64" s="176">
        <f t="shared" si="0"/>
        <v>0</v>
      </c>
      <c r="G64" s="102"/>
      <c r="H64" s="146">
        <f t="shared" si="1"/>
        <v>0</v>
      </c>
      <c r="I64" s="143"/>
      <c r="J64" s="181">
        <f t="shared" si="2"/>
        <v>0</v>
      </c>
      <c r="K64" s="106">
        <f t="shared" si="3"/>
        <v>0</v>
      </c>
      <c r="L64" s="182">
        <f t="shared" si="4"/>
        <v>0</v>
      </c>
      <c r="M64" s="12"/>
    </row>
    <row r="65" spans="1:13" ht="12.75">
      <c r="A65" s="117"/>
      <c r="B65" s="153">
        <f>IF(A65="","",LOOKUP($A65,'Item List'!$A:$A,'Item List'!$B:$B))</f>
      </c>
      <c r="C65" s="154">
        <f>IF(A65="","",LOOKUP($A65,'Item List'!$A:$A,'Item List'!$G:$G))</f>
      </c>
      <c r="D65" s="155">
        <f>IF(A65="","",LOOKUP($A65,'Item List'!$A:$A,'Item List'!$E:$E))</f>
      </c>
      <c r="E65" s="154">
        <f>IF(A65="","",LOOKUP($A65,'Item List'!$A:$A,'Item List'!$D:$D))</f>
      </c>
      <c r="F65" s="176">
        <f t="shared" si="0"/>
        <v>0</v>
      </c>
      <c r="G65" s="102"/>
      <c r="H65" s="146">
        <f t="shared" si="1"/>
        <v>0</v>
      </c>
      <c r="I65" s="143"/>
      <c r="J65" s="181">
        <f t="shared" si="2"/>
        <v>0</v>
      </c>
      <c r="K65" s="106">
        <f t="shared" si="3"/>
        <v>0</v>
      </c>
      <c r="L65" s="182">
        <f t="shared" si="4"/>
        <v>0</v>
      </c>
      <c r="M65" s="12"/>
    </row>
    <row r="66" spans="1:13" ht="12.75">
      <c r="A66" s="117"/>
      <c r="B66" s="153">
        <f>IF(A66="","",LOOKUP($A66,'Item List'!$A:$A,'Item List'!$B:$B))</f>
      </c>
      <c r="C66" s="154">
        <f>IF(A66="","",LOOKUP($A66,'Item List'!$A:$A,'Item List'!$G:$G))</f>
      </c>
      <c r="D66" s="155">
        <f>IF(A66="","",LOOKUP($A66,'Item List'!$A:$A,'Item List'!$E:$E))</f>
      </c>
      <c r="E66" s="154">
        <f>IF(A66="","",LOOKUP($A66,'Item List'!$A:$A,'Item List'!$D:$D))</f>
      </c>
      <c r="F66" s="176">
        <f t="shared" si="0"/>
        <v>0</v>
      </c>
      <c r="G66" s="102"/>
      <c r="H66" s="146">
        <f t="shared" si="1"/>
        <v>0</v>
      </c>
      <c r="I66" s="143"/>
      <c r="J66" s="181">
        <f t="shared" si="2"/>
        <v>0</v>
      </c>
      <c r="K66" s="106">
        <f t="shared" si="3"/>
        <v>0</v>
      </c>
      <c r="L66" s="182">
        <f t="shared" si="4"/>
        <v>0</v>
      </c>
      <c r="M66" s="12"/>
    </row>
    <row r="67" spans="1:13" ht="12.75">
      <c r="A67" s="117"/>
      <c r="B67" s="153">
        <f>IF(A67="","",LOOKUP($A67,'Item List'!$A:$A,'Item List'!$B:$B))</f>
      </c>
      <c r="C67" s="154">
        <f>IF(A67="","",LOOKUP($A67,'Item List'!$A:$A,'Item List'!$G:$G))</f>
      </c>
      <c r="D67" s="155">
        <f>IF(A67="","",LOOKUP($A67,'Item List'!$A:$A,'Item List'!$E:$E))</f>
      </c>
      <c r="E67" s="154">
        <f>IF(A67="","",LOOKUP($A67,'Item List'!$A:$A,'Item List'!$D:$D))</f>
      </c>
      <c r="F67" s="176">
        <f t="shared" si="0"/>
        <v>0</v>
      </c>
      <c r="G67" s="102"/>
      <c r="H67" s="146">
        <f t="shared" si="1"/>
        <v>0</v>
      </c>
      <c r="I67" s="143"/>
      <c r="J67" s="181">
        <f t="shared" si="2"/>
        <v>0</v>
      </c>
      <c r="K67" s="106">
        <f t="shared" si="3"/>
        <v>0</v>
      </c>
      <c r="L67" s="182">
        <f t="shared" si="4"/>
        <v>0</v>
      </c>
      <c r="M67" s="12"/>
    </row>
    <row r="68" spans="1:13" ht="12.75">
      <c r="A68" s="117"/>
      <c r="B68" s="153">
        <f>IF(A68="","",LOOKUP($A68,'Item List'!$A:$A,'Item List'!$B:$B))</f>
      </c>
      <c r="C68" s="154">
        <f>IF(A68="","",LOOKUP($A68,'Item List'!$A:$A,'Item List'!$G:$G))</f>
      </c>
      <c r="D68" s="155">
        <f>IF(A68="","",LOOKUP($A68,'Item List'!$A:$A,'Item List'!$E:$E))</f>
      </c>
      <c r="E68" s="154">
        <f>IF(A68="","",LOOKUP($A68,'Item List'!$A:$A,'Item List'!$D:$D))</f>
      </c>
      <c r="F68" s="176">
        <f t="shared" si="0"/>
        <v>0</v>
      </c>
      <c r="G68" s="102"/>
      <c r="H68" s="146">
        <f t="shared" si="1"/>
        <v>0</v>
      </c>
      <c r="I68" s="143"/>
      <c r="J68" s="181">
        <f t="shared" si="2"/>
        <v>0</v>
      </c>
      <c r="K68" s="106">
        <f t="shared" si="3"/>
        <v>0</v>
      </c>
      <c r="L68" s="182">
        <f t="shared" si="4"/>
        <v>0</v>
      </c>
      <c r="M68" s="12"/>
    </row>
    <row r="69" spans="1:13" ht="12.75">
      <c r="A69" s="117"/>
      <c r="B69" s="153">
        <f>IF(A69="","",LOOKUP($A69,'Item List'!$A:$A,'Item List'!$B:$B))</f>
      </c>
      <c r="C69" s="154">
        <f>IF(A69="","",LOOKUP($A69,'Item List'!$A:$A,'Item List'!$G:$G))</f>
      </c>
      <c r="D69" s="155">
        <f>IF(A69="","",LOOKUP($A69,'Item List'!$A:$A,'Item List'!$E:$E))</f>
      </c>
      <c r="E69" s="154">
        <f>IF(A69="","",LOOKUP($A69,'Item List'!$A:$A,'Item List'!$D:$D))</f>
      </c>
      <c r="F69" s="176">
        <f t="shared" si="0"/>
        <v>0</v>
      </c>
      <c r="G69" s="102"/>
      <c r="H69" s="146">
        <f t="shared" si="1"/>
        <v>0</v>
      </c>
      <c r="I69" s="143"/>
      <c r="J69" s="181">
        <f t="shared" si="2"/>
        <v>0</v>
      </c>
      <c r="K69" s="106">
        <f t="shared" si="3"/>
        <v>0</v>
      </c>
      <c r="L69" s="182">
        <f t="shared" si="4"/>
        <v>0</v>
      </c>
      <c r="M69" s="12"/>
    </row>
    <row r="70" spans="1:13" ht="12.75">
      <c r="A70" s="117"/>
      <c r="B70" s="153">
        <f>IF(A70="","",LOOKUP($A70,'Item List'!$A:$A,'Item List'!$B:$B))</f>
      </c>
      <c r="C70" s="154">
        <f>IF(A70="","",LOOKUP($A70,'Item List'!$A:$A,'Item List'!$G:$G))</f>
      </c>
      <c r="D70" s="155">
        <f>IF(A70="","",LOOKUP($A70,'Item List'!$A:$A,'Item List'!$E:$E))</f>
      </c>
      <c r="E70" s="154">
        <f>IF(A70="","",LOOKUP($A70,'Item List'!$A:$A,'Item List'!$D:$D))</f>
      </c>
      <c r="F70" s="176">
        <f t="shared" si="0"/>
        <v>0</v>
      </c>
      <c r="G70" s="102"/>
      <c r="H70" s="146">
        <f t="shared" si="1"/>
        <v>0</v>
      </c>
      <c r="I70" s="143"/>
      <c r="J70" s="181">
        <f t="shared" si="2"/>
        <v>0</v>
      </c>
      <c r="K70" s="106">
        <f t="shared" si="3"/>
        <v>0</v>
      </c>
      <c r="L70" s="182">
        <f t="shared" si="4"/>
        <v>0</v>
      </c>
      <c r="M70" s="12"/>
    </row>
    <row r="71" spans="1:13" ht="12.75">
      <c r="A71" s="117"/>
      <c r="B71" s="153">
        <f>IF(A71="","",LOOKUP($A71,'Item List'!$A:$A,'Item List'!$B:$B))</f>
      </c>
      <c r="C71" s="154">
        <f>IF(A71="","",LOOKUP($A71,'Item List'!$A:$A,'Item List'!$G:$G))</f>
      </c>
      <c r="D71" s="155">
        <f>IF(A71="","",LOOKUP($A71,'Item List'!$A:$A,'Item List'!$E:$E))</f>
      </c>
      <c r="E71" s="154">
        <f>IF(A71="","",LOOKUP($A71,'Item List'!$A:$A,'Item List'!$D:$D))</f>
      </c>
      <c r="F71" s="176">
        <f t="shared" si="0"/>
        <v>0</v>
      </c>
      <c r="G71" s="102"/>
      <c r="H71" s="146">
        <f t="shared" si="1"/>
        <v>0</v>
      </c>
      <c r="I71" s="143"/>
      <c r="J71" s="181">
        <f t="shared" si="2"/>
        <v>0</v>
      </c>
      <c r="K71" s="106">
        <f t="shared" si="3"/>
        <v>0</v>
      </c>
      <c r="L71" s="182">
        <f t="shared" si="4"/>
        <v>0</v>
      </c>
      <c r="M71" s="12"/>
    </row>
    <row r="72" spans="1:13" ht="12.75">
      <c r="A72" s="117"/>
      <c r="B72" s="153">
        <f>IF(A72="","",LOOKUP($A72,'Item List'!$A:$A,'Item List'!$B:$B))</f>
      </c>
      <c r="C72" s="154">
        <f>IF(A72="","",LOOKUP($A72,'Item List'!$A:$A,'Item List'!$G:$G))</f>
      </c>
      <c r="D72" s="155">
        <f>IF(A72="","",LOOKUP($A72,'Item List'!$A:$A,'Item List'!$E:$E))</f>
      </c>
      <c r="E72" s="154">
        <f>IF(A72="","",LOOKUP($A72,'Item List'!$A:$A,'Item List'!$D:$D))</f>
      </c>
      <c r="F72" s="176">
        <f t="shared" si="0"/>
        <v>0</v>
      </c>
      <c r="G72" s="102"/>
      <c r="H72" s="146">
        <f t="shared" si="1"/>
        <v>0</v>
      </c>
      <c r="I72" s="143"/>
      <c r="J72" s="181">
        <f t="shared" si="2"/>
        <v>0</v>
      </c>
      <c r="K72" s="106">
        <f t="shared" si="3"/>
        <v>0</v>
      </c>
      <c r="L72" s="182">
        <f t="shared" si="4"/>
        <v>0</v>
      </c>
      <c r="M72" s="12"/>
    </row>
    <row r="73" spans="1:13" ht="12.75">
      <c r="A73" s="117"/>
      <c r="B73" s="153">
        <f>IF(A73="","",LOOKUP($A73,'Item List'!$A:$A,'Item List'!$B:$B))</f>
      </c>
      <c r="C73" s="154">
        <f>IF(A73="","",LOOKUP($A73,'Item List'!$A:$A,'Item List'!$G:$G))</f>
      </c>
      <c r="D73" s="155">
        <f>IF(A73="","",LOOKUP($A73,'Item List'!$A:$A,'Item List'!$E:$E))</f>
      </c>
      <c r="E73" s="154">
        <f>IF(A73="","",LOOKUP($A73,'Item List'!$A:$A,'Item List'!$D:$D))</f>
      </c>
      <c r="F73" s="176">
        <f t="shared" si="0"/>
        <v>0</v>
      </c>
      <c r="G73" s="102"/>
      <c r="H73" s="146">
        <f t="shared" si="1"/>
        <v>0</v>
      </c>
      <c r="I73" s="143"/>
      <c r="J73" s="181">
        <f t="shared" si="2"/>
        <v>0</v>
      </c>
      <c r="K73" s="106">
        <f t="shared" si="3"/>
        <v>0</v>
      </c>
      <c r="L73" s="182">
        <f t="shared" si="4"/>
        <v>0</v>
      </c>
      <c r="M73" s="12"/>
    </row>
    <row r="74" spans="1:13" ht="12.75">
      <c r="A74" s="117"/>
      <c r="B74" s="153">
        <f>IF(A74="","",LOOKUP($A74,'Item List'!$A:$A,'Item List'!$B:$B))</f>
      </c>
      <c r="C74" s="154">
        <f>IF(A74="","",LOOKUP($A74,'Item List'!$A:$A,'Item List'!$G:$G))</f>
      </c>
      <c r="D74" s="155">
        <f>IF(A74="","",LOOKUP($A74,'Item List'!$A:$A,'Item List'!$E:$E))</f>
      </c>
      <c r="E74" s="154">
        <f>IF(A74="","",LOOKUP($A74,'Item List'!$A:$A,'Item List'!$D:$D))</f>
      </c>
      <c r="F74" s="176">
        <f>ROUND(IF(A74="",0,D74*E74),2)</f>
        <v>0</v>
      </c>
      <c r="G74" s="102"/>
      <c r="H74" s="146">
        <f>ROUND(IF(G74=0,0,D74*G74),2)</f>
        <v>0</v>
      </c>
      <c r="I74" s="143"/>
      <c r="J74" s="181">
        <f>ROUND(IF(A74="",0,D74*I74),2)</f>
        <v>0</v>
      </c>
      <c r="K74" s="106">
        <f>IF(I74&amp;G74="",0,G74+I74)</f>
        <v>0</v>
      </c>
      <c r="L74" s="182">
        <f>ROUND(J74+H74,2)</f>
        <v>0</v>
      </c>
      <c r="M74" s="12"/>
    </row>
    <row r="75" spans="1:13" ht="12.75">
      <c r="A75" s="117"/>
      <c r="B75" s="153">
        <f>IF(A75="","",LOOKUP($A75,'Item List'!$A:$A,'Item List'!$B:$B))</f>
      </c>
      <c r="C75" s="154">
        <f>IF(A75="","",LOOKUP($A75,'Item List'!$A:$A,'Item List'!$G:$G))</f>
      </c>
      <c r="D75" s="155">
        <f>IF(A75="","",LOOKUP($A75,'Item List'!$A:$A,'Item List'!$E:$E))</f>
      </c>
      <c r="E75" s="154">
        <f>IF(A75="","",LOOKUP($A75,'Item List'!$A:$A,'Item List'!$D:$D))</f>
      </c>
      <c r="F75" s="176">
        <f>ROUND(IF(A75="",0,D75*E75),2)</f>
        <v>0</v>
      </c>
      <c r="G75" s="102"/>
      <c r="H75" s="146">
        <f>ROUND(IF(G75=0,0,D75*G75),2)</f>
        <v>0</v>
      </c>
      <c r="I75" s="143"/>
      <c r="J75" s="181">
        <f>ROUND(IF(A75="",0,D75*I75),2)</f>
        <v>0</v>
      </c>
      <c r="K75" s="106">
        <f>IF(I75&amp;G75="",0,G75+I75)</f>
        <v>0</v>
      </c>
      <c r="L75" s="182">
        <f>ROUND(J75+H75,2)</f>
        <v>0</v>
      </c>
      <c r="M75" s="12"/>
    </row>
    <row r="76" spans="1:13" ht="12.75">
      <c r="A76" s="117"/>
      <c r="B76" s="153">
        <f>IF(A76="","",LOOKUP($A76,'Item List'!$A:$A,'Item List'!$B:$B))</f>
      </c>
      <c r="C76" s="154">
        <f>IF(A76="","",LOOKUP($A76,'Item List'!$A:$A,'Item List'!$G:$G))</f>
      </c>
      <c r="D76" s="155">
        <f>IF(A76="","",LOOKUP($A76,'Item List'!$A:$A,'Item List'!$E:$E))</f>
      </c>
      <c r="E76" s="154">
        <f>IF(A76="","",LOOKUP($A76,'Item List'!$A:$A,'Item List'!$D:$D))</f>
      </c>
      <c r="F76" s="176">
        <f>ROUND(IF(A76="",0,D76*E76),2)</f>
        <v>0</v>
      </c>
      <c r="G76" s="102"/>
      <c r="H76" s="146">
        <f>ROUND(IF(G76=0,0,D76*G76),2)</f>
        <v>0</v>
      </c>
      <c r="I76" s="143"/>
      <c r="J76" s="181">
        <f>ROUND(IF(A76="",0,D76*I76),2)</f>
        <v>0</v>
      </c>
      <c r="K76" s="106">
        <f>IF(I76&amp;G76="",0,G76+I76)</f>
        <v>0</v>
      </c>
      <c r="L76" s="182">
        <f>ROUND(J76+H76,2)</f>
        <v>0</v>
      </c>
      <c r="M76" s="12"/>
    </row>
    <row r="77" spans="1:13" ht="12.75">
      <c r="A77" s="117"/>
      <c r="B77" s="153">
        <f>IF(A77="","",LOOKUP($A77,'Item List'!$A:$A,'Item List'!$B:$B))</f>
      </c>
      <c r="C77" s="154">
        <f>IF(A77="","",LOOKUP($A77,'Item List'!$A:$A,'Item List'!$G:$G))</f>
      </c>
      <c r="D77" s="155">
        <f>IF(A77="","",LOOKUP($A77,'Item List'!$A:$A,'Item List'!$E:$E))</f>
      </c>
      <c r="E77" s="154">
        <f>IF(A77="","",LOOKUP($A77,'Item List'!$A:$A,'Item List'!$D:$D))</f>
      </c>
      <c r="F77" s="176">
        <f>ROUND(IF(A77="",0,D77*E77),2)</f>
        <v>0</v>
      </c>
      <c r="G77" s="102"/>
      <c r="H77" s="146">
        <f>ROUND(IF(G77=0,0,D77*G77),2)</f>
        <v>0</v>
      </c>
      <c r="I77" s="143"/>
      <c r="J77" s="181">
        <f>ROUND(IF(A77="",0,D77*I77),2)</f>
        <v>0</v>
      </c>
      <c r="K77" s="106">
        <f>IF(I77&amp;G77="",0,G77+I77)</f>
        <v>0</v>
      </c>
      <c r="L77" s="182">
        <f>ROUND(J77+H77,2)</f>
        <v>0</v>
      </c>
      <c r="M77" s="12"/>
    </row>
    <row r="78" spans="1:13" ht="13.5" thickBot="1">
      <c r="A78" s="121"/>
      <c r="B78" s="156">
        <f>IF(A78="","",LOOKUP($A78,'Item List'!$A:$A,'Item List'!$B:$B))</f>
      </c>
      <c r="C78" s="154">
        <f>IF(A78="","",LOOKUP($A78,'Item List'!$A:$A,'Item List'!$G:$G))</f>
      </c>
      <c r="D78" s="155">
        <f>IF(A78="","",LOOKUP($A78,'Item List'!$A:$A,'Item List'!$E:$E))</f>
      </c>
      <c r="E78" s="157">
        <f>IF(A78="","",LOOKUP($A78,'Item List'!$A:$A,'Item List'!$D:$D))</f>
      </c>
      <c r="F78" s="176">
        <f>ROUND(IF(A78="",0,D78*E78),2)</f>
        <v>0</v>
      </c>
      <c r="G78" s="103"/>
      <c r="H78" s="146">
        <f>ROUND(IF(G78=0,0,D78*G78),2)</f>
        <v>0</v>
      </c>
      <c r="I78" s="144"/>
      <c r="J78" s="181">
        <f>ROUND(IF(A78="",0,D78*I78),2)</f>
        <v>0</v>
      </c>
      <c r="K78" s="106">
        <f>IF(I78&amp;G78="",0,G78+I78)</f>
        <v>0</v>
      </c>
      <c r="L78" s="182">
        <f>ROUND(J78+H78,2)</f>
        <v>0</v>
      </c>
      <c r="M78" s="12"/>
    </row>
    <row r="79" spans="1:24" ht="15.75" customHeight="1" thickBot="1">
      <c r="A79" s="34"/>
      <c r="B79" s="82"/>
      <c r="C79" s="82" t="s">
        <v>95</v>
      </c>
      <c r="D79" s="83" t="s">
        <v>95</v>
      </c>
      <c r="E79" s="3" t="s">
        <v>55</v>
      </c>
      <c r="F79" s="134">
        <f>SUM(F9:F78)</f>
        <v>0</v>
      </c>
      <c r="G79" s="109"/>
      <c r="H79" s="135">
        <f>SUM(H9:H78)</f>
        <v>0</v>
      </c>
      <c r="I79" s="110"/>
      <c r="J79" s="136">
        <f>SUM(J9:J78)</f>
        <v>0</v>
      </c>
      <c r="K79" s="110"/>
      <c r="L79" s="134">
        <f>SUM(L9:L78)</f>
        <v>0</v>
      </c>
      <c r="M79" s="30"/>
      <c r="N79" s="30"/>
      <c r="O79" s="30"/>
      <c r="P79" s="30"/>
      <c r="Q79" s="30"/>
      <c r="R79" s="30"/>
      <c r="S79" s="30"/>
      <c r="T79" s="116"/>
      <c r="U79" s="116"/>
      <c r="V79" s="116"/>
      <c r="W79" s="116"/>
      <c r="X79" s="116"/>
    </row>
    <row r="80" spans="1:24" ht="15.75" customHeight="1">
      <c r="A80" s="16"/>
      <c r="B80" s="16"/>
      <c r="C80" s="16" t="s">
        <v>95</v>
      </c>
      <c r="D80" s="16" t="s">
        <v>95</v>
      </c>
      <c r="E80" s="16"/>
      <c r="F80" s="16"/>
      <c r="G80" s="104"/>
      <c r="I80" s="111"/>
      <c r="J80" s="16"/>
      <c r="K80" s="111"/>
      <c r="L80" s="16"/>
      <c r="M80" s="30"/>
      <c r="N80" s="30"/>
      <c r="O80" s="30"/>
      <c r="P80" s="30"/>
      <c r="Q80" s="30"/>
      <c r="R80" s="30"/>
      <c r="S80" s="30"/>
      <c r="T80" s="116"/>
      <c r="U80" s="116"/>
      <c r="V80" s="116"/>
      <c r="W80" s="116"/>
      <c r="X80" s="116"/>
    </row>
    <row r="81" spans="1:24" ht="15.75" customHeight="1">
      <c r="A81" s="16"/>
      <c r="B81" s="16"/>
      <c r="C81" s="16" t="s">
        <v>95</v>
      </c>
      <c r="D81" s="16" t="s">
        <v>95</v>
      </c>
      <c r="E81" s="16"/>
      <c r="F81" s="16"/>
      <c r="G81" s="105"/>
      <c r="H81" s="13"/>
      <c r="I81" s="107"/>
      <c r="J81" s="16"/>
      <c r="K81" s="107"/>
      <c r="L81" s="16"/>
      <c r="M81" s="30"/>
      <c r="N81" s="30"/>
      <c r="O81" s="30"/>
      <c r="P81" s="30"/>
      <c r="Q81" s="30"/>
      <c r="R81" s="30"/>
      <c r="S81" s="30"/>
      <c r="T81" s="116"/>
      <c r="U81" s="116"/>
      <c r="V81" s="116"/>
      <c r="W81" s="116"/>
      <c r="X81" s="116"/>
    </row>
    <row r="82" spans="1:24" ht="15.75" customHeight="1">
      <c r="A82" s="16"/>
      <c r="B82" s="16"/>
      <c r="C82" s="16" t="s">
        <v>95</v>
      </c>
      <c r="D82" s="16" t="s">
        <v>95</v>
      </c>
      <c r="E82" s="16"/>
      <c r="F82" s="16"/>
      <c r="G82" s="105"/>
      <c r="H82" s="16"/>
      <c r="I82" s="107"/>
      <c r="J82" s="16"/>
      <c r="K82" s="107"/>
      <c r="L82" s="16"/>
      <c r="M82" s="30"/>
      <c r="N82" s="30"/>
      <c r="O82" s="30"/>
      <c r="P82" s="30"/>
      <c r="Q82" s="30"/>
      <c r="R82" s="30"/>
      <c r="S82" s="30"/>
      <c r="T82" s="116"/>
      <c r="U82" s="116"/>
      <c r="V82" s="116"/>
      <c r="W82" s="116"/>
      <c r="X82" s="116"/>
    </row>
    <row r="83" spans="1:24" ht="15.75" customHeight="1">
      <c r="A83" s="16"/>
      <c r="B83" s="16"/>
      <c r="C83" s="16" t="s">
        <v>95</v>
      </c>
      <c r="D83" s="16" t="s">
        <v>95</v>
      </c>
      <c r="E83" s="16"/>
      <c r="F83" s="16"/>
      <c r="G83" s="105"/>
      <c r="H83" s="16"/>
      <c r="I83" s="107"/>
      <c r="J83" s="16"/>
      <c r="K83" s="107"/>
      <c r="L83" s="16"/>
      <c r="M83" s="30"/>
      <c r="N83" s="30"/>
      <c r="O83" s="30"/>
      <c r="P83" s="30"/>
      <c r="Q83" s="30"/>
      <c r="R83" s="30"/>
      <c r="S83" s="30"/>
      <c r="T83" s="116"/>
      <c r="U83" s="116"/>
      <c r="V83" s="116"/>
      <c r="W83" s="116"/>
      <c r="X83" s="116"/>
    </row>
    <row r="84" spans="1:24" ht="15.75" customHeight="1">
      <c r="A84" s="16"/>
      <c r="B84" s="16"/>
      <c r="C84" s="16" t="s">
        <v>95</v>
      </c>
      <c r="D84" s="16" t="s">
        <v>95</v>
      </c>
      <c r="E84" s="16"/>
      <c r="F84" s="16"/>
      <c r="G84" s="105"/>
      <c r="H84" s="16"/>
      <c r="I84" s="107"/>
      <c r="J84" s="16"/>
      <c r="K84" s="107"/>
      <c r="L84" s="16"/>
      <c r="M84" s="30"/>
      <c r="N84" s="30"/>
      <c r="O84" s="30"/>
      <c r="P84" s="30"/>
      <c r="Q84" s="30"/>
      <c r="R84" s="30"/>
      <c r="S84" s="30"/>
      <c r="T84" s="116"/>
      <c r="U84" s="116"/>
      <c r="V84" s="116"/>
      <c r="W84" s="116"/>
      <c r="X84" s="116"/>
    </row>
    <row r="85" spans="1:24" ht="15.75" customHeight="1">
      <c r="A85" s="16"/>
      <c r="B85" s="16"/>
      <c r="C85" s="16" t="s">
        <v>95</v>
      </c>
      <c r="D85" s="16" t="s">
        <v>95</v>
      </c>
      <c r="E85" s="16"/>
      <c r="F85" s="16"/>
      <c r="G85" s="105"/>
      <c r="H85" s="16"/>
      <c r="I85" s="107"/>
      <c r="J85" s="16"/>
      <c r="K85" s="107"/>
      <c r="L85" s="16"/>
      <c r="M85" s="30"/>
      <c r="N85" s="30"/>
      <c r="O85" s="30"/>
      <c r="P85" s="30"/>
      <c r="Q85" s="30"/>
      <c r="R85" s="30"/>
      <c r="S85" s="30"/>
      <c r="T85" s="116"/>
      <c r="U85" s="116"/>
      <c r="V85" s="116"/>
      <c r="W85" s="116"/>
      <c r="X85" s="116"/>
    </row>
    <row r="86" spans="1:24" ht="15.75" customHeight="1">
      <c r="A86" s="16"/>
      <c r="B86" s="16"/>
      <c r="C86" s="16" t="s">
        <v>95</v>
      </c>
      <c r="D86" s="16" t="s">
        <v>95</v>
      </c>
      <c r="E86" s="16"/>
      <c r="F86" s="16"/>
      <c r="G86" s="105"/>
      <c r="H86" s="16"/>
      <c r="I86" s="107"/>
      <c r="J86" s="16"/>
      <c r="K86" s="107"/>
      <c r="L86" s="16"/>
      <c r="M86" s="30"/>
      <c r="N86" s="30"/>
      <c r="O86" s="30"/>
      <c r="P86" s="30"/>
      <c r="Q86" s="30"/>
      <c r="R86" s="30"/>
      <c r="S86" s="30"/>
      <c r="T86" s="116"/>
      <c r="U86" s="116"/>
      <c r="V86" s="116"/>
      <c r="W86" s="116"/>
      <c r="X86" s="116"/>
    </row>
    <row r="87" spans="1:24" ht="15.75" customHeight="1">
      <c r="A87" s="16"/>
      <c r="B87" s="16"/>
      <c r="C87" s="16" t="s">
        <v>95</v>
      </c>
      <c r="D87" s="16" t="s">
        <v>95</v>
      </c>
      <c r="E87" s="16"/>
      <c r="F87" s="16"/>
      <c r="G87" s="105"/>
      <c r="H87" s="16"/>
      <c r="I87" s="107"/>
      <c r="J87" s="16"/>
      <c r="K87" s="107"/>
      <c r="L87" s="16"/>
      <c r="M87" s="30"/>
      <c r="N87" s="30"/>
      <c r="O87" s="30"/>
      <c r="P87" s="30"/>
      <c r="Q87" s="30"/>
      <c r="R87" s="30"/>
      <c r="S87" s="30"/>
      <c r="T87" s="116"/>
      <c r="U87" s="116"/>
      <c r="V87" s="116"/>
      <c r="W87" s="116"/>
      <c r="X87" s="116"/>
    </row>
    <row r="88" spans="1:24" ht="15.75" customHeight="1">
      <c r="A88" s="16"/>
      <c r="B88" s="16"/>
      <c r="C88" s="16" t="s">
        <v>95</v>
      </c>
      <c r="D88" s="16" t="s">
        <v>95</v>
      </c>
      <c r="E88" s="16"/>
      <c r="F88" s="16"/>
      <c r="G88" s="105"/>
      <c r="H88" s="16"/>
      <c r="I88" s="107"/>
      <c r="J88" s="16"/>
      <c r="K88" s="107"/>
      <c r="L88" s="16"/>
      <c r="M88" s="30"/>
      <c r="N88" s="30"/>
      <c r="O88" s="30"/>
      <c r="P88" s="30"/>
      <c r="Q88" s="30"/>
      <c r="R88" s="30"/>
      <c r="S88" s="30"/>
      <c r="T88" s="116"/>
      <c r="U88" s="116"/>
      <c r="V88" s="116"/>
      <c r="W88" s="116"/>
      <c r="X88" s="116"/>
    </row>
    <row r="89" spans="1:24" ht="15.75" customHeight="1">
      <c r="A89" s="16"/>
      <c r="B89" s="16"/>
      <c r="C89" s="16" t="s">
        <v>95</v>
      </c>
      <c r="D89" s="16" t="s">
        <v>95</v>
      </c>
      <c r="E89" s="16"/>
      <c r="F89" s="16"/>
      <c r="G89" s="105"/>
      <c r="H89" s="16"/>
      <c r="I89" s="107"/>
      <c r="J89" s="16"/>
      <c r="K89" s="107"/>
      <c r="L89" s="16"/>
      <c r="M89" s="30"/>
      <c r="N89" s="30"/>
      <c r="O89" s="30"/>
      <c r="P89" s="30"/>
      <c r="Q89" s="30"/>
      <c r="R89" s="30"/>
      <c r="S89" s="30"/>
      <c r="T89" s="116"/>
      <c r="U89" s="116"/>
      <c r="V89" s="116"/>
      <c r="W89" s="116"/>
      <c r="X89" s="116"/>
    </row>
    <row r="90" spans="1:24" ht="15.75" customHeight="1">
      <c r="A90" s="16"/>
      <c r="B90" s="16"/>
      <c r="C90" s="16" t="s">
        <v>95</v>
      </c>
      <c r="D90" s="16" t="s">
        <v>95</v>
      </c>
      <c r="E90" s="16"/>
      <c r="F90" s="16"/>
      <c r="G90" s="105"/>
      <c r="H90" s="16"/>
      <c r="I90" s="107"/>
      <c r="J90" s="16"/>
      <c r="K90" s="107"/>
      <c r="L90" s="16"/>
      <c r="M90" s="30"/>
      <c r="N90" s="30"/>
      <c r="O90" s="30"/>
      <c r="P90" s="30"/>
      <c r="Q90" s="30"/>
      <c r="R90" s="30"/>
      <c r="S90" s="30"/>
      <c r="T90" s="116"/>
      <c r="U90" s="116"/>
      <c r="V90" s="116"/>
      <c r="W90" s="116"/>
      <c r="X90" s="116"/>
    </row>
    <row r="91" spans="1:24" ht="15.75" customHeight="1">
      <c r="A91" s="16"/>
      <c r="B91" s="16"/>
      <c r="C91" s="16" t="s">
        <v>95</v>
      </c>
      <c r="D91" s="16" t="s">
        <v>95</v>
      </c>
      <c r="E91" s="16"/>
      <c r="F91" s="16"/>
      <c r="G91" s="105"/>
      <c r="H91" s="16"/>
      <c r="I91" s="107"/>
      <c r="J91" s="16"/>
      <c r="K91" s="107"/>
      <c r="L91" s="16"/>
      <c r="M91" s="30"/>
      <c r="N91" s="30"/>
      <c r="O91" s="30"/>
      <c r="P91" s="30"/>
      <c r="Q91" s="30"/>
      <c r="R91" s="30"/>
      <c r="S91" s="30"/>
      <c r="T91" s="116"/>
      <c r="U91" s="116"/>
      <c r="V91" s="116"/>
      <c r="W91" s="116"/>
      <c r="X91" s="116"/>
    </row>
    <row r="92" spans="1:24" ht="15.75" customHeight="1">
      <c r="A92" s="16"/>
      <c r="B92" s="16"/>
      <c r="C92" s="16" t="s">
        <v>95</v>
      </c>
      <c r="D92" s="16" t="s">
        <v>95</v>
      </c>
      <c r="E92" s="16"/>
      <c r="F92" s="16"/>
      <c r="G92" s="105"/>
      <c r="H92" s="16"/>
      <c r="I92" s="107"/>
      <c r="J92" s="16"/>
      <c r="K92" s="107"/>
      <c r="L92" s="16"/>
      <c r="M92" s="30"/>
      <c r="N92" s="30"/>
      <c r="O92" s="30"/>
      <c r="P92" s="30"/>
      <c r="Q92" s="30"/>
      <c r="R92" s="30"/>
      <c r="S92" s="30"/>
      <c r="T92" s="116"/>
      <c r="U92" s="116"/>
      <c r="V92" s="116"/>
      <c r="W92" s="116"/>
      <c r="X92" s="116"/>
    </row>
    <row r="93" spans="1:24" ht="15.75" customHeight="1">
      <c r="A93" s="16"/>
      <c r="B93" s="16"/>
      <c r="C93" s="16" t="s">
        <v>95</v>
      </c>
      <c r="D93" s="16" t="s">
        <v>95</v>
      </c>
      <c r="E93" s="16"/>
      <c r="F93" s="16"/>
      <c r="G93" s="105"/>
      <c r="H93" s="16"/>
      <c r="I93" s="107"/>
      <c r="J93" s="16"/>
      <c r="K93" s="107"/>
      <c r="L93" s="16"/>
      <c r="M93" s="30"/>
      <c r="N93" s="30"/>
      <c r="O93" s="30"/>
      <c r="P93" s="30"/>
      <c r="Q93" s="30"/>
      <c r="R93" s="30"/>
      <c r="S93" s="30"/>
      <c r="T93" s="116"/>
      <c r="U93" s="116"/>
      <c r="V93" s="116"/>
      <c r="W93" s="116"/>
      <c r="X93" s="116"/>
    </row>
    <row r="94" spans="1:24" ht="15.75" customHeight="1">
      <c r="A94" s="16"/>
      <c r="B94" s="16"/>
      <c r="C94" s="16" t="s">
        <v>95</v>
      </c>
      <c r="D94" s="16" t="s">
        <v>95</v>
      </c>
      <c r="E94" s="16"/>
      <c r="F94" s="16"/>
      <c r="G94" s="105"/>
      <c r="H94" s="16"/>
      <c r="I94" s="107"/>
      <c r="J94" s="16"/>
      <c r="K94" s="107"/>
      <c r="L94" s="16"/>
      <c r="M94" s="30"/>
      <c r="N94" s="30"/>
      <c r="O94" s="30"/>
      <c r="P94" s="30"/>
      <c r="Q94" s="30"/>
      <c r="R94" s="30"/>
      <c r="S94" s="30"/>
      <c r="T94" s="116"/>
      <c r="U94" s="116"/>
      <c r="V94" s="116"/>
      <c r="W94" s="116"/>
      <c r="X94" s="116"/>
    </row>
    <row r="95" spans="1:24" ht="15.75" customHeight="1">
      <c r="A95" s="16"/>
      <c r="B95" s="16"/>
      <c r="C95" s="16" t="s">
        <v>95</v>
      </c>
      <c r="D95" s="16" t="s">
        <v>95</v>
      </c>
      <c r="E95" s="16"/>
      <c r="F95" s="16"/>
      <c r="G95" s="105"/>
      <c r="H95" s="16"/>
      <c r="I95" s="107"/>
      <c r="J95" s="16"/>
      <c r="K95" s="107"/>
      <c r="L95" s="16"/>
      <c r="M95" s="30"/>
      <c r="N95" s="30"/>
      <c r="O95" s="30"/>
      <c r="P95" s="30"/>
      <c r="Q95" s="30"/>
      <c r="R95" s="30"/>
      <c r="S95" s="30"/>
      <c r="T95" s="116"/>
      <c r="U95" s="116"/>
      <c r="V95" s="116"/>
      <c r="W95" s="116"/>
      <c r="X95" s="116"/>
    </row>
    <row r="96" spans="1:24" ht="15.75" customHeight="1">
      <c r="A96" s="16"/>
      <c r="B96" s="16"/>
      <c r="C96" s="16" t="s">
        <v>95</v>
      </c>
      <c r="D96" s="16" t="s">
        <v>95</v>
      </c>
      <c r="E96" s="16"/>
      <c r="F96" s="16"/>
      <c r="G96" s="105"/>
      <c r="H96" s="16"/>
      <c r="I96" s="107"/>
      <c r="J96" s="16"/>
      <c r="K96" s="107"/>
      <c r="L96" s="16"/>
      <c r="M96" s="30"/>
      <c r="N96" s="30"/>
      <c r="O96" s="30"/>
      <c r="P96" s="30"/>
      <c r="Q96" s="30"/>
      <c r="R96" s="30"/>
      <c r="S96" s="30"/>
      <c r="T96" s="116"/>
      <c r="U96" s="116"/>
      <c r="V96" s="116"/>
      <c r="W96" s="116"/>
      <c r="X96" s="116"/>
    </row>
    <row r="97" spans="1:24" ht="15.75" customHeight="1">
      <c r="A97" s="16"/>
      <c r="B97" s="16"/>
      <c r="C97" s="16" t="s">
        <v>95</v>
      </c>
      <c r="D97" s="16" t="s">
        <v>95</v>
      </c>
      <c r="E97" s="16"/>
      <c r="F97" s="16"/>
      <c r="G97" s="105"/>
      <c r="H97" s="16"/>
      <c r="I97" s="107"/>
      <c r="J97" s="16"/>
      <c r="K97" s="107"/>
      <c r="L97" s="16"/>
      <c r="M97" s="30"/>
      <c r="N97" s="30"/>
      <c r="O97" s="30"/>
      <c r="P97" s="30"/>
      <c r="Q97" s="30"/>
      <c r="R97" s="30"/>
      <c r="S97" s="30"/>
      <c r="T97" s="116"/>
      <c r="U97" s="116"/>
      <c r="V97" s="116"/>
      <c r="W97" s="116"/>
      <c r="X97" s="116"/>
    </row>
    <row r="98" spans="1:24" ht="15.75" customHeight="1">
      <c r="A98" s="16"/>
      <c r="B98" s="16"/>
      <c r="C98" s="16" t="s">
        <v>95</v>
      </c>
      <c r="D98" s="16" t="s">
        <v>95</v>
      </c>
      <c r="E98" s="16"/>
      <c r="F98" s="16"/>
      <c r="G98" s="105"/>
      <c r="H98" s="16"/>
      <c r="I98" s="107"/>
      <c r="J98" s="16"/>
      <c r="K98" s="107"/>
      <c r="L98" s="16"/>
      <c r="M98" s="30"/>
      <c r="N98" s="30"/>
      <c r="O98" s="30"/>
      <c r="P98" s="30"/>
      <c r="Q98" s="30"/>
      <c r="R98" s="30"/>
      <c r="S98" s="30"/>
      <c r="T98" s="116"/>
      <c r="U98" s="116"/>
      <c r="V98" s="116"/>
      <c r="W98" s="116"/>
      <c r="X98" s="116"/>
    </row>
    <row r="99" spans="1:24" ht="15.75" customHeight="1">
      <c r="A99" s="16"/>
      <c r="B99" s="16"/>
      <c r="C99" s="16" t="s">
        <v>95</v>
      </c>
      <c r="D99" s="16" t="s">
        <v>95</v>
      </c>
      <c r="E99" s="16"/>
      <c r="F99" s="16"/>
      <c r="G99" s="105"/>
      <c r="H99" s="16"/>
      <c r="I99" s="107"/>
      <c r="J99" s="16"/>
      <c r="K99" s="107"/>
      <c r="L99" s="16"/>
      <c r="M99" s="30"/>
      <c r="N99" s="30"/>
      <c r="O99" s="30"/>
      <c r="P99" s="30"/>
      <c r="Q99" s="30"/>
      <c r="R99" s="30"/>
      <c r="S99" s="30"/>
      <c r="T99" s="116"/>
      <c r="U99" s="116"/>
      <c r="V99" s="116"/>
      <c r="W99" s="116"/>
      <c r="X99" s="116"/>
    </row>
    <row r="100" spans="3:11" ht="12.75">
      <c r="C100" s="9" t="s">
        <v>95</v>
      </c>
      <c r="D100" s="9" t="s">
        <v>95</v>
      </c>
      <c r="G100" s="105"/>
      <c r="I100" s="107"/>
      <c r="K100" s="107"/>
    </row>
    <row r="101" spans="3:11" ht="12.75">
      <c r="C101" s="9" t="s">
        <v>95</v>
      </c>
      <c r="D101" s="9" t="s">
        <v>95</v>
      </c>
      <c r="I101" s="107"/>
      <c r="K101" s="108"/>
    </row>
    <row r="102" spans="3:11" ht="12.75">
      <c r="C102" s="9" t="s">
        <v>95</v>
      </c>
      <c r="D102" s="9" t="s">
        <v>95</v>
      </c>
      <c r="I102" s="107"/>
      <c r="K102" s="108"/>
    </row>
    <row r="103" spans="3:11" ht="12.75">
      <c r="C103" s="9" t="s">
        <v>95</v>
      </c>
      <c r="D103" s="9" t="s">
        <v>95</v>
      </c>
      <c r="I103" s="107"/>
      <c r="K103" s="108"/>
    </row>
    <row r="104" spans="3:11" ht="12.75">
      <c r="C104" s="9" t="s">
        <v>95</v>
      </c>
      <c r="D104" s="9" t="s">
        <v>95</v>
      </c>
      <c r="I104" s="107"/>
      <c r="K104" s="108"/>
    </row>
    <row r="105" spans="3:11" ht="12.75">
      <c r="C105" s="9" t="s">
        <v>95</v>
      </c>
      <c r="D105" s="9" t="s">
        <v>95</v>
      </c>
      <c r="I105" s="107"/>
      <c r="K105" s="108"/>
    </row>
    <row r="106" spans="3:11" ht="12.75">
      <c r="C106" s="9" t="s">
        <v>95</v>
      </c>
      <c r="D106" s="9" t="s">
        <v>95</v>
      </c>
      <c r="I106" s="107"/>
      <c r="K106" s="108"/>
    </row>
    <row r="107" spans="3:11" ht="12.75">
      <c r="C107" s="9" t="s">
        <v>95</v>
      </c>
      <c r="D107" s="9" t="s">
        <v>95</v>
      </c>
      <c r="I107" s="107"/>
      <c r="K107" s="108"/>
    </row>
    <row r="108" spans="3:11" ht="12.75">
      <c r="C108" s="9" t="s">
        <v>95</v>
      </c>
      <c r="D108" s="9" t="s">
        <v>95</v>
      </c>
      <c r="I108" s="107"/>
      <c r="K108" s="108"/>
    </row>
    <row r="109" spans="3:11" ht="12.75">
      <c r="C109" s="9" t="s">
        <v>95</v>
      </c>
      <c r="D109" s="9" t="s">
        <v>95</v>
      </c>
      <c r="I109" s="107"/>
      <c r="K109" s="108"/>
    </row>
    <row r="110" spans="3:11" ht="12.75">
      <c r="C110" s="9" t="s">
        <v>95</v>
      </c>
      <c r="D110" s="9" t="s">
        <v>95</v>
      </c>
      <c r="I110" s="107"/>
      <c r="K110" s="108"/>
    </row>
    <row r="111" spans="3:11" ht="12.75">
      <c r="C111" s="9" t="s">
        <v>95</v>
      </c>
      <c r="D111" s="9" t="s">
        <v>95</v>
      </c>
      <c r="I111" s="107"/>
      <c r="K111" s="108"/>
    </row>
    <row r="112" spans="3:11" ht="12.75">
      <c r="C112" s="9" t="s">
        <v>95</v>
      </c>
      <c r="D112" s="9" t="s">
        <v>95</v>
      </c>
      <c r="I112" s="107"/>
      <c r="K112" s="108"/>
    </row>
    <row r="113" spans="3:11" ht="12.75">
      <c r="C113" s="9" t="s">
        <v>95</v>
      </c>
      <c r="D113" s="9" t="s">
        <v>95</v>
      </c>
      <c r="I113" s="107"/>
      <c r="K113" s="108"/>
    </row>
    <row r="114" spans="3:11" ht="12.75">
      <c r="C114" s="9" t="s">
        <v>95</v>
      </c>
      <c r="D114" s="9" t="s">
        <v>95</v>
      </c>
      <c r="I114" s="107"/>
      <c r="K114" s="108"/>
    </row>
    <row r="115" spans="3:11" ht="12.75">
      <c r="C115" s="9" t="s">
        <v>95</v>
      </c>
      <c r="D115" s="9" t="s">
        <v>95</v>
      </c>
      <c r="I115" s="107"/>
      <c r="K115" s="108"/>
    </row>
    <row r="116" spans="3:11" ht="12.75">
      <c r="C116" s="9" t="s">
        <v>95</v>
      </c>
      <c r="D116" s="9" t="s">
        <v>95</v>
      </c>
      <c r="I116" s="107"/>
      <c r="K116" s="108"/>
    </row>
    <row r="117" spans="3:11" ht="12.75">
      <c r="C117" s="9" t="s">
        <v>95</v>
      </c>
      <c r="D117" s="9" t="s">
        <v>95</v>
      </c>
      <c r="I117" s="107"/>
      <c r="K117" s="108"/>
    </row>
    <row r="118" spans="3:11" ht="12.75">
      <c r="C118" s="9" t="s">
        <v>95</v>
      </c>
      <c r="D118" s="9" t="s">
        <v>95</v>
      </c>
      <c r="I118" s="107"/>
      <c r="K118" s="108"/>
    </row>
    <row r="119" spans="3:11" ht="12.75">
      <c r="C119" s="9" t="s">
        <v>95</v>
      </c>
      <c r="D119" s="9" t="s">
        <v>95</v>
      </c>
      <c r="I119" s="107"/>
      <c r="K119" s="108"/>
    </row>
    <row r="120" spans="3:11" ht="12.75">
      <c r="C120" s="9" t="s">
        <v>95</v>
      </c>
      <c r="D120" s="9" t="s">
        <v>95</v>
      </c>
      <c r="I120" s="107"/>
      <c r="K120" s="108"/>
    </row>
    <row r="121" spans="3:11" ht="12.75">
      <c r="C121" s="9" t="s">
        <v>95</v>
      </c>
      <c r="D121" s="9" t="s">
        <v>95</v>
      </c>
      <c r="I121" s="107"/>
      <c r="K121" s="108"/>
    </row>
    <row r="122" spans="3:11" ht="12.75">
      <c r="C122" s="9" t="s">
        <v>95</v>
      </c>
      <c r="D122" s="9" t="s">
        <v>95</v>
      </c>
      <c r="I122" s="107"/>
      <c r="K122" s="108"/>
    </row>
    <row r="123" spans="3:11" ht="12.75">
      <c r="C123" s="9" t="s">
        <v>95</v>
      </c>
      <c r="D123" s="9" t="s">
        <v>95</v>
      </c>
      <c r="I123" s="107"/>
      <c r="K123" s="108"/>
    </row>
    <row r="124" spans="3:11" ht="12.75">
      <c r="C124" s="9" t="s">
        <v>95</v>
      </c>
      <c r="D124" s="9" t="s">
        <v>95</v>
      </c>
      <c r="I124" s="107"/>
      <c r="K124" s="108"/>
    </row>
    <row r="125" spans="3:11" ht="12.75">
      <c r="C125" s="9" t="s">
        <v>95</v>
      </c>
      <c r="D125" s="9" t="s">
        <v>95</v>
      </c>
      <c r="I125" s="107"/>
      <c r="K125" s="108"/>
    </row>
    <row r="126" spans="3:11" ht="12.75">
      <c r="C126" s="9" t="s">
        <v>95</v>
      </c>
      <c r="D126" s="9" t="s">
        <v>95</v>
      </c>
      <c r="I126" s="107"/>
      <c r="K126" s="108"/>
    </row>
    <row r="127" spans="3:11" ht="12.75">
      <c r="C127" s="9" t="s">
        <v>95</v>
      </c>
      <c r="D127" s="9" t="s">
        <v>95</v>
      </c>
      <c r="I127" s="107"/>
      <c r="K127" s="108"/>
    </row>
    <row r="128" spans="3:11" ht="12.75">
      <c r="C128" s="9" t="s">
        <v>95</v>
      </c>
      <c r="D128" s="9" t="s">
        <v>95</v>
      </c>
      <c r="I128" s="107"/>
      <c r="K128" s="108"/>
    </row>
    <row r="129" spans="3:11" ht="12.75">
      <c r="C129" s="9" t="s">
        <v>95</v>
      </c>
      <c r="D129" s="9" t="s">
        <v>95</v>
      </c>
      <c r="I129" s="107"/>
      <c r="K129" s="108"/>
    </row>
    <row r="130" spans="3:11" ht="12.75">
      <c r="C130" s="9" t="s">
        <v>95</v>
      </c>
      <c r="D130" s="9" t="s">
        <v>95</v>
      </c>
      <c r="I130" s="107"/>
      <c r="K130" s="108"/>
    </row>
    <row r="131" spans="3:11" ht="12.75">
      <c r="C131" s="9" t="s">
        <v>95</v>
      </c>
      <c r="D131" s="9" t="s">
        <v>95</v>
      </c>
      <c r="I131" s="107"/>
      <c r="K131" s="108"/>
    </row>
    <row r="132" spans="3:11" ht="12.75">
      <c r="C132" s="9" t="s">
        <v>95</v>
      </c>
      <c r="D132" s="9" t="s">
        <v>95</v>
      </c>
      <c r="I132" s="107"/>
      <c r="K132" s="108"/>
    </row>
    <row r="133" spans="3:11" ht="12.75">
      <c r="C133" s="9" t="s">
        <v>95</v>
      </c>
      <c r="D133" s="9" t="s">
        <v>95</v>
      </c>
      <c r="I133" s="107"/>
      <c r="K133" s="108"/>
    </row>
    <row r="134" spans="3:11" ht="12.75">
      <c r="C134" s="9" t="s">
        <v>95</v>
      </c>
      <c r="D134" s="9" t="s">
        <v>95</v>
      </c>
      <c r="I134" s="107"/>
      <c r="K134" s="108"/>
    </row>
    <row r="135" spans="3:11" ht="12.75">
      <c r="C135" s="9" t="s">
        <v>95</v>
      </c>
      <c r="D135" s="9" t="s">
        <v>95</v>
      </c>
      <c r="I135" s="107"/>
      <c r="K135" s="108"/>
    </row>
    <row r="136" spans="3:11" ht="12.75">
      <c r="C136" s="9" t="s">
        <v>95</v>
      </c>
      <c r="D136" s="9" t="s">
        <v>95</v>
      </c>
      <c r="I136" s="107"/>
      <c r="K136" s="108"/>
    </row>
    <row r="137" spans="3:11" ht="12.75">
      <c r="C137" s="9" t="s">
        <v>95</v>
      </c>
      <c r="D137" s="9" t="s">
        <v>95</v>
      </c>
      <c r="I137" s="107"/>
      <c r="K137" s="108"/>
    </row>
    <row r="138" spans="3:11" ht="12.75">
      <c r="C138" s="9" t="s">
        <v>95</v>
      </c>
      <c r="D138" s="9" t="s">
        <v>95</v>
      </c>
      <c r="I138" s="107"/>
      <c r="K138" s="108"/>
    </row>
    <row r="139" spans="3:11" ht="12.75">
      <c r="C139" s="9" t="s">
        <v>95</v>
      </c>
      <c r="D139" s="9" t="s">
        <v>95</v>
      </c>
      <c r="I139" s="107"/>
      <c r="K139" s="108"/>
    </row>
    <row r="140" spans="3:11" ht="12.75">
      <c r="C140" s="9" t="s">
        <v>95</v>
      </c>
      <c r="D140" s="9" t="s">
        <v>95</v>
      </c>
      <c r="I140" s="107"/>
      <c r="K140" s="108"/>
    </row>
    <row r="141" spans="3:11" ht="12.75">
      <c r="C141" s="9" t="s">
        <v>95</v>
      </c>
      <c r="D141" s="9" t="s">
        <v>95</v>
      </c>
      <c r="I141" s="107"/>
      <c r="K141" s="108"/>
    </row>
    <row r="142" spans="3:11" ht="12.75">
      <c r="C142" s="9" t="s">
        <v>95</v>
      </c>
      <c r="D142" s="9" t="s">
        <v>95</v>
      </c>
      <c r="I142" s="107"/>
      <c r="K142" s="108"/>
    </row>
    <row r="143" spans="3:11" ht="12.75">
      <c r="C143" s="9" t="s">
        <v>95</v>
      </c>
      <c r="D143" s="9" t="s">
        <v>95</v>
      </c>
      <c r="I143" s="107"/>
      <c r="K143" s="108"/>
    </row>
    <row r="144" spans="3:11" ht="12.75">
      <c r="C144" s="9" t="s">
        <v>95</v>
      </c>
      <c r="D144" s="9" t="s">
        <v>95</v>
      </c>
      <c r="I144" s="107"/>
      <c r="K144" s="108"/>
    </row>
    <row r="145" spans="3:11" ht="12.75">
      <c r="C145" s="9" t="s">
        <v>95</v>
      </c>
      <c r="D145" s="9" t="s">
        <v>95</v>
      </c>
      <c r="I145" s="107"/>
      <c r="K145" s="108"/>
    </row>
    <row r="146" spans="3:11" ht="12.75">
      <c r="C146" s="9" t="s">
        <v>95</v>
      </c>
      <c r="D146" s="9" t="s">
        <v>95</v>
      </c>
      <c r="I146" s="107"/>
      <c r="K146" s="108"/>
    </row>
    <row r="147" spans="3:11" ht="12.75">
      <c r="C147" s="9" t="s">
        <v>95</v>
      </c>
      <c r="D147" s="9" t="s">
        <v>95</v>
      </c>
      <c r="I147" s="107"/>
      <c r="K147" s="108"/>
    </row>
    <row r="148" spans="3:11" ht="12.75">
      <c r="C148" s="9" t="s">
        <v>95</v>
      </c>
      <c r="D148" s="9" t="s">
        <v>95</v>
      </c>
      <c r="I148" s="107"/>
      <c r="K148" s="108"/>
    </row>
    <row r="149" spans="3:11" ht="12.75">
      <c r="C149" s="9" t="s">
        <v>95</v>
      </c>
      <c r="D149" s="9" t="s">
        <v>95</v>
      </c>
      <c r="I149" s="107"/>
      <c r="K149" s="108"/>
    </row>
    <row r="150" spans="3:11" ht="12.75">
      <c r="C150" s="9" t="s">
        <v>95</v>
      </c>
      <c r="D150" s="9" t="s">
        <v>95</v>
      </c>
      <c r="I150" s="107"/>
      <c r="K150" s="108"/>
    </row>
    <row r="151" spans="3:11" ht="12.75">
      <c r="C151" s="9" t="s">
        <v>95</v>
      </c>
      <c r="D151" s="9" t="s">
        <v>95</v>
      </c>
      <c r="I151" s="107"/>
      <c r="K151" s="108"/>
    </row>
    <row r="152" spans="3:11" ht="12.75">
      <c r="C152" s="9" t="s">
        <v>95</v>
      </c>
      <c r="D152" s="9" t="s">
        <v>95</v>
      </c>
      <c r="I152" s="107"/>
      <c r="K152" s="108"/>
    </row>
    <row r="153" spans="3:11" ht="12.75">
      <c r="C153" s="9" t="s">
        <v>95</v>
      </c>
      <c r="D153" s="9" t="s">
        <v>95</v>
      </c>
      <c r="I153" s="107"/>
      <c r="K153" s="108"/>
    </row>
    <row r="154" spans="3:11" ht="12.75">
      <c r="C154" s="9" t="s">
        <v>95</v>
      </c>
      <c r="D154" s="9" t="s">
        <v>95</v>
      </c>
      <c r="I154" s="107"/>
      <c r="K154" s="108"/>
    </row>
    <row r="155" spans="3:11" ht="12.75">
      <c r="C155" s="9" t="s">
        <v>95</v>
      </c>
      <c r="D155" s="9" t="s">
        <v>95</v>
      </c>
      <c r="I155" s="107"/>
      <c r="K155" s="108"/>
    </row>
    <row r="156" spans="3:11" ht="12.75">
      <c r="C156" s="9" t="s">
        <v>95</v>
      </c>
      <c r="D156" s="9" t="s">
        <v>95</v>
      </c>
      <c r="I156" s="107"/>
      <c r="K156" s="108"/>
    </row>
    <row r="157" spans="3:11" ht="12.75">
      <c r="C157" s="9" t="s">
        <v>95</v>
      </c>
      <c r="D157" s="9" t="s">
        <v>95</v>
      </c>
      <c r="I157" s="107"/>
      <c r="K157" s="108"/>
    </row>
    <row r="158" spans="3:11" ht="12.75">
      <c r="C158" s="9" t="s">
        <v>95</v>
      </c>
      <c r="D158" s="9" t="s">
        <v>95</v>
      </c>
      <c r="I158" s="107"/>
      <c r="K158" s="108"/>
    </row>
    <row r="159" spans="3:11" ht="12.75">
      <c r="C159" s="9" t="s">
        <v>95</v>
      </c>
      <c r="D159" s="9" t="s">
        <v>95</v>
      </c>
      <c r="I159" s="107"/>
      <c r="K159" s="108"/>
    </row>
    <row r="160" spans="3:11" ht="12.75">
      <c r="C160" s="9" t="s">
        <v>95</v>
      </c>
      <c r="D160" s="9" t="s">
        <v>95</v>
      </c>
      <c r="I160" s="107"/>
      <c r="K160" s="108"/>
    </row>
    <row r="161" spans="3:11" ht="12.75">
      <c r="C161" s="9" t="s">
        <v>95</v>
      </c>
      <c r="D161" s="9" t="s">
        <v>95</v>
      </c>
      <c r="I161" s="107"/>
      <c r="K161" s="108"/>
    </row>
    <row r="162" spans="3:11" ht="12.75">
      <c r="C162" s="9" t="s">
        <v>95</v>
      </c>
      <c r="D162" s="9" t="s">
        <v>95</v>
      </c>
      <c r="I162" s="107"/>
      <c r="K162" s="108"/>
    </row>
    <row r="163" spans="3:11" ht="12.75">
      <c r="C163" s="9" t="s">
        <v>95</v>
      </c>
      <c r="D163" s="9" t="s">
        <v>95</v>
      </c>
      <c r="I163" s="107"/>
      <c r="K163" s="108"/>
    </row>
    <row r="164" spans="3:11" ht="12.75">
      <c r="C164" s="9" t="s">
        <v>95</v>
      </c>
      <c r="D164" s="9" t="s">
        <v>95</v>
      </c>
      <c r="I164" s="107"/>
      <c r="K164" s="108"/>
    </row>
    <row r="165" spans="3:11" ht="12.75">
      <c r="C165" s="9" t="s">
        <v>95</v>
      </c>
      <c r="D165" s="9" t="s">
        <v>95</v>
      </c>
      <c r="I165" s="107"/>
      <c r="K165" s="108"/>
    </row>
    <row r="166" spans="3:11" ht="12.75">
      <c r="C166" s="9" t="s">
        <v>95</v>
      </c>
      <c r="D166" s="9" t="s">
        <v>95</v>
      </c>
      <c r="I166" s="107"/>
      <c r="K166" s="108"/>
    </row>
    <row r="167" spans="3:11" ht="12.75">
      <c r="C167" s="9" t="s">
        <v>95</v>
      </c>
      <c r="D167" s="9" t="s">
        <v>95</v>
      </c>
      <c r="I167" s="107"/>
      <c r="K167" s="108"/>
    </row>
    <row r="168" spans="3:11" ht="12.75">
      <c r="C168" s="9" t="s">
        <v>95</v>
      </c>
      <c r="D168" s="9" t="s">
        <v>95</v>
      </c>
      <c r="I168" s="107"/>
      <c r="K168" s="108"/>
    </row>
    <row r="169" spans="3:11" ht="12.75">
      <c r="C169" s="9" t="s">
        <v>95</v>
      </c>
      <c r="D169" s="9" t="s">
        <v>95</v>
      </c>
      <c r="I169" s="107"/>
      <c r="K169" s="108"/>
    </row>
    <row r="170" spans="3:11" ht="12.75">
      <c r="C170" s="9" t="s">
        <v>95</v>
      </c>
      <c r="D170" s="9" t="s">
        <v>95</v>
      </c>
      <c r="I170" s="107"/>
      <c r="K170" s="108"/>
    </row>
    <row r="171" spans="3:11" ht="12.75">
      <c r="C171" s="9" t="s">
        <v>95</v>
      </c>
      <c r="D171" s="9" t="s">
        <v>95</v>
      </c>
      <c r="I171" s="107"/>
      <c r="K171" s="108"/>
    </row>
    <row r="172" spans="3:11" ht="12.75">
      <c r="C172" s="9" t="s">
        <v>95</v>
      </c>
      <c r="D172" s="9" t="s">
        <v>95</v>
      </c>
      <c r="I172" s="107"/>
      <c r="K172" s="108"/>
    </row>
    <row r="173" spans="3:11" ht="12.75">
      <c r="C173" s="9" t="s">
        <v>95</v>
      </c>
      <c r="D173" s="9" t="s">
        <v>95</v>
      </c>
      <c r="I173" s="107"/>
      <c r="K173" s="108"/>
    </row>
    <row r="174" spans="3:11" ht="12.75">
      <c r="C174" s="9" t="s">
        <v>95</v>
      </c>
      <c r="D174" s="9" t="s">
        <v>95</v>
      </c>
      <c r="I174" s="107"/>
      <c r="K174" s="108"/>
    </row>
    <row r="175" spans="3:11" ht="12.75">
      <c r="C175" s="9" t="s">
        <v>95</v>
      </c>
      <c r="D175" s="9" t="s">
        <v>95</v>
      </c>
      <c r="I175" s="107"/>
      <c r="K175" s="108"/>
    </row>
    <row r="176" spans="3:11" ht="12.75">
      <c r="C176" s="9" t="s">
        <v>95</v>
      </c>
      <c r="D176" s="9" t="s">
        <v>95</v>
      </c>
      <c r="I176" s="107"/>
      <c r="K176" s="108"/>
    </row>
    <row r="177" spans="3:11" ht="12.75">
      <c r="C177" s="9" t="s">
        <v>95</v>
      </c>
      <c r="D177" s="9" t="s">
        <v>95</v>
      </c>
      <c r="I177" s="107"/>
      <c r="K177" s="108"/>
    </row>
    <row r="178" spans="3:11" ht="12.75">
      <c r="C178" s="9" t="s">
        <v>95</v>
      </c>
      <c r="D178" s="9" t="s">
        <v>95</v>
      </c>
      <c r="I178" s="107"/>
      <c r="K178" s="108"/>
    </row>
    <row r="179" spans="3:11" ht="12.75">
      <c r="C179" s="9" t="s">
        <v>95</v>
      </c>
      <c r="D179" s="9" t="s">
        <v>95</v>
      </c>
      <c r="I179" s="107"/>
      <c r="K179" s="108"/>
    </row>
    <row r="180" spans="3:11" ht="12.75">
      <c r="C180" s="9" t="s">
        <v>95</v>
      </c>
      <c r="D180" s="9" t="s">
        <v>95</v>
      </c>
      <c r="I180" s="107"/>
      <c r="K180" s="108"/>
    </row>
    <row r="181" spans="3:11" ht="12.75">
      <c r="C181" s="9" t="s">
        <v>95</v>
      </c>
      <c r="D181" s="9" t="s">
        <v>95</v>
      </c>
      <c r="I181" s="107"/>
      <c r="K181" s="108"/>
    </row>
    <row r="182" spans="3:11" ht="12.75">
      <c r="C182" s="9" t="s">
        <v>95</v>
      </c>
      <c r="D182" s="9" t="s">
        <v>95</v>
      </c>
      <c r="I182" s="107"/>
      <c r="K182" s="108"/>
    </row>
    <row r="183" spans="3:11" ht="12.75">
      <c r="C183" s="9" t="s">
        <v>95</v>
      </c>
      <c r="D183" s="9" t="s">
        <v>95</v>
      </c>
      <c r="I183" s="107"/>
      <c r="K183" s="108"/>
    </row>
    <row r="184" spans="3:11" ht="12.75">
      <c r="C184" s="9" t="s">
        <v>95</v>
      </c>
      <c r="D184" s="9" t="s">
        <v>95</v>
      </c>
      <c r="I184" s="107"/>
      <c r="K184" s="108"/>
    </row>
    <row r="185" spans="3:11" ht="12.75">
      <c r="C185" s="9" t="s">
        <v>95</v>
      </c>
      <c r="D185" s="9" t="s">
        <v>95</v>
      </c>
      <c r="I185" s="107"/>
      <c r="K185" s="108"/>
    </row>
    <row r="186" spans="3:11" ht="12.75">
      <c r="C186" s="9" t="s">
        <v>95</v>
      </c>
      <c r="D186" s="9" t="s">
        <v>95</v>
      </c>
      <c r="I186" s="107"/>
      <c r="K186" s="108"/>
    </row>
    <row r="187" spans="3:11" ht="12.75">
      <c r="C187" s="9" t="s">
        <v>95</v>
      </c>
      <c r="D187" s="9" t="s">
        <v>95</v>
      </c>
      <c r="I187" s="107"/>
      <c r="K187" s="108"/>
    </row>
    <row r="188" spans="3:11" ht="12.75">
      <c r="C188" s="9" t="s">
        <v>95</v>
      </c>
      <c r="D188" s="9" t="s">
        <v>95</v>
      </c>
      <c r="I188" s="107"/>
      <c r="K188" s="108"/>
    </row>
    <row r="189" spans="3:11" ht="12.75">
      <c r="C189" s="9" t="s">
        <v>95</v>
      </c>
      <c r="D189" s="9" t="s">
        <v>95</v>
      </c>
      <c r="I189" s="107"/>
      <c r="K189" s="108"/>
    </row>
    <row r="190" spans="3:11" ht="12.75">
      <c r="C190" s="9" t="s">
        <v>95</v>
      </c>
      <c r="D190" s="9" t="s">
        <v>95</v>
      </c>
      <c r="I190" s="107"/>
      <c r="K190" s="108"/>
    </row>
    <row r="191" spans="3:11" ht="12.75">
      <c r="C191" s="9" t="s">
        <v>95</v>
      </c>
      <c r="D191" s="9" t="s">
        <v>95</v>
      </c>
      <c r="I191" s="107"/>
      <c r="K191" s="108"/>
    </row>
    <row r="192" spans="3:11" ht="12.75">
      <c r="C192" s="9" t="s">
        <v>95</v>
      </c>
      <c r="D192" s="9" t="s">
        <v>95</v>
      </c>
      <c r="I192" s="107"/>
      <c r="K192" s="108"/>
    </row>
    <row r="193" spans="3:11" ht="12.75">
      <c r="C193" s="9" t="s">
        <v>95</v>
      </c>
      <c r="D193" s="9" t="s">
        <v>95</v>
      </c>
      <c r="I193" s="107"/>
      <c r="K193" s="108"/>
    </row>
    <row r="194" spans="3:11" ht="12.75">
      <c r="C194" s="9" t="s">
        <v>95</v>
      </c>
      <c r="D194" s="9" t="s">
        <v>95</v>
      </c>
      <c r="I194" s="107"/>
      <c r="K194" s="108"/>
    </row>
    <row r="195" spans="3:11" ht="12.75">
      <c r="C195" s="9" t="s">
        <v>95</v>
      </c>
      <c r="D195" s="9" t="s">
        <v>95</v>
      </c>
      <c r="I195" s="107"/>
      <c r="K195" s="108"/>
    </row>
    <row r="196" spans="3:11" ht="12.75">
      <c r="C196" s="9" t="s">
        <v>95</v>
      </c>
      <c r="D196" s="9" t="s">
        <v>95</v>
      </c>
      <c r="I196" s="107"/>
      <c r="K196" s="108"/>
    </row>
    <row r="197" spans="3:11" ht="12.75">
      <c r="C197" s="9" t="s">
        <v>95</v>
      </c>
      <c r="D197" s="9" t="s">
        <v>95</v>
      </c>
      <c r="I197" s="107"/>
      <c r="K197" s="108"/>
    </row>
    <row r="198" spans="3:11" ht="12.75">
      <c r="C198" s="9" t="s">
        <v>95</v>
      </c>
      <c r="D198" s="9" t="s">
        <v>95</v>
      </c>
      <c r="I198" s="107"/>
      <c r="K198" s="108"/>
    </row>
    <row r="199" spans="3:11" ht="12.75">
      <c r="C199" s="9" t="s">
        <v>95</v>
      </c>
      <c r="D199" s="9" t="s">
        <v>95</v>
      </c>
      <c r="I199" s="107"/>
      <c r="K199" s="108"/>
    </row>
    <row r="200" spans="3:11" ht="12.75">
      <c r="C200" s="9" t="s">
        <v>95</v>
      </c>
      <c r="D200" s="9" t="s">
        <v>95</v>
      </c>
      <c r="I200" s="107"/>
      <c r="K200" s="108"/>
    </row>
    <row r="201" spans="3:11" ht="12.75">
      <c r="C201" s="9" t="s">
        <v>95</v>
      </c>
      <c r="D201" s="9" t="s">
        <v>95</v>
      </c>
      <c r="I201" s="107"/>
      <c r="K201" s="108"/>
    </row>
    <row r="202" spans="3:11" ht="12.75">
      <c r="C202" s="9" t="s">
        <v>95</v>
      </c>
      <c r="D202" s="9" t="s">
        <v>95</v>
      </c>
      <c r="I202" s="107"/>
      <c r="K202" s="108"/>
    </row>
    <row r="203" spans="3:11" ht="12.75">
      <c r="C203" s="9" t="s">
        <v>95</v>
      </c>
      <c r="D203" s="9" t="s">
        <v>95</v>
      </c>
      <c r="I203" s="107"/>
      <c r="K203" s="108"/>
    </row>
    <row r="204" spans="3:11" ht="12.75">
      <c r="C204" s="9" t="s">
        <v>95</v>
      </c>
      <c r="D204" s="9" t="s">
        <v>95</v>
      </c>
      <c r="I204" s="107"/>
      <c r="K204" s="108"/>
    </row>
    <row r="205" spans="3:11" ht="12.75">
      <c r="C205" s="9" t="s">
        <v>95</v>
      </c>
      <c r="D205" s="9" t="s">
        <v>95</v>
      </c>
      <c r="I205" s="107"/>
      <c r="K205" s="108"/>
    </row>
    <row r="206" spans="3:11" ht="12.75">
      <c r="C206" s="9" t="s">
        <v>95</v>
      </c>
      <c r="D206" s="9" t="s">
        <v>95</v>
      </c>
      <c r="I206" s="107"/>
      <c r="K206" s="108"/>
    </row>
    <row r="207" spans="3:11" ht="12.75">
      <c r="C207" s="9" t="s">
        <v>95</v>
      </c>
      <c r="D207" s="9" t="s">
        <v>95</v>
      </c>
      <c r="I207" s="107"/>
      <c r="K207" s="108"/>
    </row>
    <row r="208" spans="3:11" ht="12.75">
      <c r="C208" s="9" t="s">
        <v>95</v>
      </c>
      <c r="D208" s="9" t="s">
        <v>95</v>
      </c>
      <c r="I208" s="107"/>
      <c r="K208" s="108"/>
    </row>
    <row r="209" spans="3:11" ht="12.75">
      <c r="C209" s="9" t="s">
        <v>95</v>
      </c>
      <c r="D209" s="9" t="s">
        <v>95</v>
      </c>
      <c r="I209" s="107"/>
      <c r="K209" s="108"/>
    </row>
    <row r="210" spans="3:11" ht="12.75">
      <c r="C210" s="9" t="s">
        <v>95</v>
      </c>
      <c r="D210" s="9" t="s">
        <v>95</v>
      </c>
      <c r="I210" s="107"/>
      <c r="K210" s="108"/>
    </row>
    <row r="211" spans="3:11" ht="12.75">
      <c r="C211" s="9" t="s">
        <v>95</v>
      </c>
      <c r="D211" s="9" t="s">
        <v>95</v>
      </c>
      <c r="I211" s="107"/>
      <c r="K211" s="108"/>
    </row>
    <row r="212" spans="3:11" ht="12.75">
      <c r="C212" s="9" t="s">
        <v>95</v>
      </c>
      <c r="D212" s="9" t="s">
        <v>95</v>
      </c>
      <c r="I212" s="107"/>
      <c r="K212" s="108"/>
    </row>
    <row r="213" spans="3:11" ht="12.75">
      <c r="C213" s="9" t="s">
        <v>95</v>
      </c>
      <c r="D213" s="9" t="s">
        <v>95</v>
      </c>
      <c r="I213" s="107"/>
      <c r="K213" s="108"/>
    </row>
    <row r="214" spans="3:11" ht="12.75">
      <c r="C214" s="9" t="s">
        <v>95</v>
      </c>
      <c r="D214" s="9" t="s">
        <v>95</v>
      </c>
      <c r="I214" s="107"/>
      <c r="K214" s="108"/>
    </row>
    <row r="215" spans="3:11" ht="12.75">
      <c r="C215" s="9" t="s">
        <v>95</v>
      </c>
      <c r="D215" s="9" t="s">
        <v>95</v>
      </c>
      <c r="I215" s="107"/>
      <c r="K215" s="108"/>
    </row>
    <row r="216" spans="3:11" ht="12.75">
      <c r="C216" s="9" t="s">
        <v>95</v>
      </c>
      <c r="D216" s="9" t="s">
        <v>95</v>
      </c>
      <c r="I216" s="107"/>
      <c r="K216" s="108"/>
    </row>
    <row r="217" spans="3:11" ht="12.75">
      <c r="C217" s="9" t="s">
        <v>95</v>
      </c>
      <c r="D217" s="9" t="s">
        <v>95</v>
      </c>
      <c r="I217" s="107"/>
      <c r="K217" s="108"/>
    </row>
    <row r="218" spans="3:11" ht="12.75">
      <c r="C218" s="9" t="s">
        <v>95</v>
      </c>
      <c r="D218" s="9" t="s">
        <v>95</v>
      </c>
      <c r="I218" s="107"/>
      <c r="K218" s="108"/>
    </row>
    <row r="219" spans="3:11" ht="12.75">
      <c r="C219" s="9" t="s">
        <v>95</v>
      </c>
      <c r="D219" s="9" t="s">
        <v>95</v>
      </c>
      <c r="I219" s="107"/>
      <c r="K219" s="108"/>
    </row>
    <row r="220" spans="3:11" ht="12.75">
      <c r="C220" s="9" t="s">
        <v>95</v>
      </c>
      <c r="D220" s="9" t="s">
        <v>95</v>
      </c>
      <c r="I220" s="107"/>
      <c r="K220" s="108"/>
    </row>
    <row r="221" spans="3:11" ht="12.75">
      <c r="C221" s="9" t="s">
        <v>95</v>
      </c>
      <c r="D221" s="9" t="s">
        <v>95</v>
      </c>
      <c r="I221" s="107"/>
      <c r="K221" s="108"/>
    </row>
    <row r="222" spans="3:11" ht="12.75">
      <c r="C222" s="9" t="s">
        <v>95</v>
      </c>
      <c r="D222" s="9" t="s">
        <v>95</v>
      </c>
      <c r="I222" s="107"/>
      <c r="K222" s="108"/>
    </row>
    <row r="223" spans="3:11" ht="12.75">
      <c r="C223" s="9" t="s">
        <v>95</v>
      </c>
      <c r="D223" s="9" t="s">
        <v>95</v>
      </c>
      <c r="I223" s="107"/>
      <c r="K223" s="108"/>
    </row>
    <row r="224" spans="3:11" ht="12.75">
      <c r="C224" s="9" t="s">
        <v>95</v>
      </c>
      <c r="D224" s="9" t="s">
        <v>95</v>
      </c>
      <c r="I224" s="107"/>
      <c r="K224" s="108"/>
    </row>
    <row r="225" spans="3:11" ht="12.75">
      <c r="C225" s="9" t="s">
        <v>95</v>
      </c>
      <c r="D225" s="9" t="s">
        <v>95</v>
      </c>
      <c r="I225" s="107"/>
      <c r="K225" s="108"/>
    </row>
    <row r="226" spans="3:11" ht="12.75">
      <c r="C226" s="9" t="s">
        <v>95</v>
      </c>
      <c r="D226" s="9" t="s">
        <v>95</v>
      </c>
      <c r="I226" s="107"/>
      <c r="K226" s="108"/>
    </row>
    <row r="227" spans="3:11" ht="12.75">
      <c r="C227" s="9" t="s">
        <v>95</v>
      </c>
      <c r="D227" s="9" t="s">
        <v>95</v>
      </c>
      <c r="I227" s="107"/>
      <c r="K227" s="108"/>
    </row>
    <row r="228" spans="3:11" ht="12.75">
      <c r="C228" s="9" t="s">
        <v>95</v>
      </c>
      <c r="D228" s="9" t="s">
        <v>95</v>
      </c>
      <c r="I228" s="107"/>
      <c r="K228" s="108"/>
    </row>
    <row r="229" spans="3:11" ht="12.75">
      <c r="C229" s="9" t="s">
        <v>95</v>
      </c>
      <c r="D229" s="9" t="s">
        <v>95</v>
      </c>
      <c r="I229" s="107"/>
      <c r="K229" s="108"/>
    </row>
    <row r="230" spans="3:11" ht="12.75">
      <c r="C230" s="9" t="s">
        <v>95</v>
      </c>
      <c r="D230" s="9" t="s">
        <v>95</v>
      </c>
      <c r="I230" s="107"/>
      <c r="K230" s="108"/>
    </row>
    <row r="231" spans="3:11" ht="12.75">
      <c r="C231" s="9" t="s">
        <v>95</v>
      </c>
      <c r="D231" s="9" t="s">
        <v>95</v>
      </c>
      <c r="I231" s="107"/>
      <c r="K231" s="108"/>
    </row>
    <row r="232" spans="3:11" ht="12.75">
      <c r="C232" s="9" t="s">
        <v>95</v>
      </c>
      <c r="D232" s="9" t="s">
        <v>95</v>
      </c>
      <c r="I232" s="107"/>
      <c r="K232" s="108"/>
    </row>
    <row r="233" spans="3:11" ht="12.75">
      <c r="C233" s="9" t="s">
        <v>95</v>
      </c>
      <c r="D233" s="9" t="s">
        <v>95</v>
      </c>
      <c r="I233" s="107"/>
      <c r="K233" s="108"/>
    </row>
    <row r="234" spans="3:11" ht="12.75">
      <c r="C234" s="9" t="s">
        <v>95</v>
      </c>
      <c r="D234" s="9" t="s">
        <v>95</v>
      </c>
      <c r="I234" s="107"/>
      <c r="K234" s="108"/>
    </row>
    <row r="235" spans="3:11" ht="12.75">
      <c r="C235" s="9" t="s">
        <v>95</v>
      </c>
      <c r="D235" s="9" t="s">
        <v>95</v>
      </c>
      <c r="I235" s="107"/>
      <c r="K235" s="108"/>
    </row>
    <row r="236" spans="3:11" ht="12.75">
      <c r="C236" s="9" t="s">
        <v>95</v>
      </c>
      <c r="D236" s="9" t="s">
        <v>95</v>
      </c>
      <c r="I236" s="107"/>
      <c r="K236" s="108"/>
    </row>
    <row r="237" spans="3:11" ht="12.75">
      <c r="C237" s="9" t="s">
        <v>95</v>
      </c>
      <c r="D237" s="9" t="s">
        <v>95</v>
      </c>
      <c r="I237" s="107"/>
      <c r="K237" s="108"/>
    </row>
    <row r="238" spans="3:11" ht="12.75">
      <c r="C238" s="9" t="s">
        <v>95</v>
      </c>
      <c r="D238" s="9" t="s">
        <v>95</v>
      </c>
      <c r="I238" s="107"/>
      <c r="K238" s="108"/>
    </row>
    <row r="239" spans="3:11" ht="12.75">
      <c r="C239" s="9" t="s">
        <v>95</v>
      </c>
      <c r="D239" s="9" t="s">
        <v>95</v>
      </c>
      <c r="I239" s="107"/>
      <c r="K239" s="108"/>
    </row>
    <row r="240" spans="3:11" ht="12.75">
      <c r="C240" s="9" t="s">
        <v>95</v>
      </c>
      <c r="D240" s="9" t="s">
        <v>95</v>
      </c>
      <c r="I240" s="107"/>
      <c r="K240" s="108"/>
    </row>
    <row r="241" spans="3:11" ht="12.75">
      <c r="C241" s="9" t="s">
        <v>95</v>
      </c>
      <c r="D241" s="9" t="s">
        <v>95</v>
      </c>
      <c r="I241" s="107"/>
      <c r="K241" s="108"/>
    </row>
    <row r="242" spans="3:11" ht="12.75">
      <c r="C242" s="9" t="s">
        <v>95</v>
      </c>
      <c r="D242" s="9" t="s">
        <v>95</v>
      </c>
      <c r="I242" s="107"/>
      <c r="K242" s="108"/>
    </row>
    <row r="243" spans="3:11" ht="12.75">
      <c r="C243" s="9" t="s">
        <v>95</v>
      </c>
      <c r="D243" s="9" t="s">
        <v>95</v>
      </c>
      <c r="I243" s="107"/>
      <c r="K243" s="108"/>
    </row>
    <row r="244" spans="3:11" ht="12.75">
      <c r="C244" s="9" t="s">
        <v>95</v>
      </c>
      <c r="D244" s="9" t="s">
        <v>95</v>
      </c>
      <c r="I244" s="107"/>
      <c r="K244" s="108"/>
    </row>
    <row r="245" spans="3:11" ht="12.75">
      <c r="C245" s="9" t="s">
        <v>95</v>
      </c>
      <c r="D245" s="9" t="s">
        <v>95</v>
      </c>
      <c r="I245" s="107"/>
      <c r="K245" s="108"/>
    </row>
    <row r="246" spans="3:11" ht="12.75">
      <c r="C246" s="9" t="s">
        <v>95</v>
      </c>
      <c r="D246" s="9" t="s">
        <v>95</v>
      </c>
      <c r="I246" s="107"/>
      <c r="K246" s="108"/>
    </row>
    <row r="247" spans="3:11" ht="12.75">
      <c r="C247" s="9" t="s">
        <v>95</v>
      </c>
      <c r="D247" s="9" t="s">
        <v>95</v>
      </c>
      <c r="I247" s="107"/>
      <c r="K247" s="108"/>
    </row>
    <row r="248" spans="3:11" ht="12.75">
      <c r="C248" s="9" t="s">
        <v>95</v>
      </c>
      <c r="D248" s="9" t="s">
        <v>95</v>
      </c>
      <c r="I248" s="107"/>
      <c r="K248" s="108"/>
    </row>
    <row r="249" spans="3:11" ht="12.75">
      <c r="C249" s="9" t="s">
        <v>95</v>
      </c>
      <c r="D249" s="9" t="s">
        <v>95</v>
      </c>
      <c r="I249" s="107"/>
      <c r="K249" s="108"/>
    </row>
    <row r="250" spans="3:11" ht="12.75">
      <c r="C250" s="9" t="s">
        <v>95</v>
      </c>
      <c r="D250" s="9" t="s">
        <v>95</v>
      </c>
      <c r="I250" s="107"/>
      <c r="K250" s="108"/>
    </row>
    <row r="251" spans="3:11" ht="12.75">
      <c r="C251" s="9" t="s">
        <v>95</v>
      </c>
      <c r="D251" s="9" t="s">
        <v>95</v>
      </c>
      <c r="I251" s="107"/>
      <c r="K251" s="108"/>
    </row>
    <row r="252" spans="3:11" ht="12.75">
      <c r="C252" s="9" t="s">
        <v>95</v>
      </c>
      <c r="D252" s="9" t="s">
        <v>95</v>
      </c>
      <c r="I252" s="107"/>
      <c r="K252" s="108"/>
    </row>
    <row r="253" spans="9:11" ht="12.75">
      <c r="I253" s="108"/>
      <c r="K253" s="108"/>
    </row>
    <row r="254" spans="9:11" ht="12.75">
      <c r="I254" s="108"/>
      <c r="K254" s="108"/>
    </row>
    <row r="255" spans="9:11" ht="12.75">
      <c r="I255" s="108"/>
      <c r="K255" s="108"/>
    </row>
    <row r="256" spans="9:11" ht="12.75">
      <c r="I256" s="108"/>
      <c r="K256" s="108"/>
    </row>
    <row r="257" spans="9:11" ht="12.75">
      <c r="I257" s="108"/>
      <c r="K257" s="108"/>
    </row>
    <row r="258" spans="9:11" ht="12.75">
      <c r="I258" s="108"/>
      <c r="K258" s="108"/>
    </row>
    <row r="259" spans="9:11" ht="12.75">
      <c r="I259" s="108"/>
      <c r="K259" s="108"/>
    </row>
    <row r="260" spans="9:11" ht="12.75">
      <c r="I260" s="108"/>
      <c r="K260" s="108"/>
    </row>
    <row r="261" spans="9:11" ht="12.75">
      <c r="I261" s="108"/>
      <c r="K261" s="108"/>
    </row>
    <row r="262" spans="9:11" ht="12.75">
      <c r="I262" s="108"/>
      <c r="K262" s="108"/>
    </row>
    <row r="263" spans="9:11" ht="12.75">
      <c r="I263" s="108"/>
      <c r="K263" s="108"/>
    </row>
    <row r="264" spans="9:11" ht="12.75">
      <c r="I264" s="108"/>
      <c r="K264" s="108"/>
    </row>
    <row r="265" spans="9:11" ht="12.75">
      <c r="I265" s="108"/>
      <c r="K265" s="108"/>
    </row>
    <row r="266" spans="9:11" ht="12.75">
      <c r="I266" s="108"/>
      <c r="K266" s="108"/>
    </row>
    <row r="267" spans="9:11" ht="12.75">
      <c r="I267" s="108"/>
      <c r="K267" s="108"/>
    </row>
    <row r="268" spans="9:11" ht="12.75">
      <c r="I268" s="108"/>
      <c r="K268" s="108"/>
    </row>
    <row r="269" spans="9:11" ht="12.75">
      <c r="I269" s="108"/>
      <c r="K269" s="108"/>
    </row>
    <row r="270" spans="9:11" ht="12.75">
      <c r="I270" s="108"/>
      <c r="K270" s="108"/>
    </row>
    <row r="271" spans="9:11" ht="12.75">
      <c r="I271" s="108"/>
      <c r="K271" s="108"/>
    </row>
    <row r="272" spans="9:11" ht="12.75">
      <c r="I272" s="108"/>
      <c r="K272" s="108"/>
    </row>
    <row r="273" spans="9:11" ht="12.75">
      <c r="I273" s="108"/>
      <c r="K273" s="108"/>
    </row>
    <row r="274" spans="9:11" ht="12.75">
      <c r="I274" s="108"/>
      <c r="K274" s="108"/>
    </row>
    <row r="275" spans="9:11" ht="12.75">
      <c r="I275" s="108"/>
      <c r="K275" s="108"/>
    </row>
    <row r="276" spans="9:11" ht="12.75">
      <c r="I276" s="108"/>
      <c r="K276" s="108"/>
    </row>
    <row r="277" spans="9:11" ht="12.75">
      <c r="I277" s="108"/>
      <c r="K277" s="108"/>
    </row>
    <row r="278" spans="9:11" ht="12.75">
      <c r="I278" s="108"/>
      <c r="K278" s="108"/>
    </row>
    <row r="279" spans="9:11" ht="12.75">
      <c r="I279" s="108"/>
      <c r="K279" s="108"/>
    </row>
    <row r="280" spans="9:11" ht="12.75">
      <c r="I280" s="108"/>
      <c r="K280" s="108"/>
    </row>
    <row r="281" spans="9:11" ht="12.75">
      <c r="I281" s="108"/>
      <c r="K281" s="108"/>
    </row>
    <row r="282" spans="9:11" ht="12.75">
      <c r="I282" s="108"/>
      <c r="K282" s="108"/>
    </row>
    <row r="283" spans="9:11" ht="12.75">
      <c r="I283" s="108"/>
      <c r="K283" s="108"/>
    </row>
    <row r="284" spans="9:11" ht="12.75">
      <c r="I284" s="108"/>
      <c r="K284" s="108"/>
    </row>
    <row r="285" spans="9:11" ht="12.75">
      <c r="I285" s="108"/>
      <c r="K285" s="108"/>
    </row>
    <row r="286" spans="9:11" ht="12.75">
      <c r="I286" s="108"/>
      <c r="K286" s="108"/>
    </row>
    <row r="287" spans="9:11" ht="12.75">
      <c r="I287" s="108"/>
      <c r="K287" s="108"/>
    </row>
    <row r="288" spans="9:11" ht="12.75">
      <c r="I288" s="108"/>
      <c r="K288" s="108"/>
    </row>
    <row r="289" spans="9:11" ht="12.75">
      <c r="I289" s="108"/>
      <c r="K289" s="108"/>
    </row>
    <row r="290" spans="9:11" ht="12.75">
      <c r="I290" s="108"/>
      <c r="K290" s="108"/>
    </row>
    <row r="291" spans="9:11" ht="12.75">
      <c r="I291" s="108"/>
      <c r="K291" s="108"/>
    </row>
    <row r="292" spans="9:11" ht="12.75">
      <c r="I292" s="108"/>
      <c r="K292" s="108"/>
    </row>
    <row r="293" spans="9:11" ht="12.75">
      <c r="I293" s="108"/>
      <c r="K293" s="108"/>
    </row>
    <row r="294" spans="9:11" ht="12.75">
      <c r="I294" s="108"/>
      <c r="K294" s="108"/>
    </row>
    <row r="295" spans="9:11" ht="12.75">
      <c r="I295" s="108"/>
      <c r="K295" s="108"/>
    </row>
    <row r="296" spans="9:11" ht="12.75">
      <c r="I296" s="108"/>
      <c r="K296" s="108"/>
    </row>
    <row r="297" spans="9:11" ht="12.75">
      <c r="I297" s="108"/>
      <c r="K297" s="108"/>
    </row>
    <row r="298" spans="9:11" ht="12.75">
      <c r="I298" s="108"/>
      <c r="K298" s="108"/>
    </row>
    <row r="299" spans="9:11" ht="12.75">
      <c r="I299" s="108"/>
      <c r="K299" s="108"/>
    </row>
    <row r="300" spans="9:11" ht="12.75">
      <c r="I300" s="108"/>
      <c r="K300" s="108"/>
    </row>
    <row r="301" spans="9:11" ht="12.75">
      <c r="I301" s="108"/>
      <c r="K301" s="108"/>
    </row>
    <row r="302" spans="9:11" ht="12.75">
      <c r="I302" s="108"/>
      <c r="K302" s="108"/>
    </row>
    <row r="303" spans="9:11" ht="12.75">
      <c r="I303" s="108"/>
      <c r="K303" s="108"/>
    </row>
    <row r="304" spans="9:11" ht="12.75">
      <c r="I304" s="108"/>
      <c r="K304" s="108"/>
    </row>
    <row r="305" spans="9:11" ht="12.75">
      <c r="I305" s="108"/>
      <c r="K305" s="108"/>
    </row>
    <row r="306" spans="9:11" ht="12.75">
      <c r="I306" s="108"/>
      <c r="K306" s="108"/>
    </row>
    <row r="307" spans="9:11" ht="12.75">
      <c r="I307" s="108"/>
      <c r="K307" s="108"/>
    </row>
    <row r="308" spans="9:11" ht="12.75">
      <c r="I308" s="108"/>
      <c r="K308" s="108"/>
    </row>
    <row r="309" spans="9:11" ht="12.75">
      <c r="I309" s="108"/>
      <c r="K309" s="108"/>
    </row>
    <row r="310" spans="9:11" ht="12.75">
      <c r="I310" s="108"/>
      <c r="K310" s="108"/>
    </row>
    <row r="311" spans="9:11" ht="12.75">
      <c r="I311" s="108"/>
      <c r="K311" s="108"/>
    </row>
    <row r="312" spans="9:11" ht="12.75">
      <c r="I312" s="108"/>
      <c r="K312" s="108"/>
    </row>
    <row r="313" spans="9:11" ht="12.75">
      <c r="I313" s="108"/>
      <c r="K313" s="108"/>
    </row>
    <row r="314" spans="9:11" ht="12.75">
      <c r="I314" s="108"/>
      <c r="K314" s="108"/>
    </row>
    <row r="315" spans="9:11" ht="12.75">
      <c r="I315" s="108"/>
      <c r="K315" s="108"/>
    </row>
    <row r="316" spans="9:11" ht="12.75">
      <c r="I316" s="108"/>
      <c r="K316" s="108"/>
    </row>
    <row r="317" spans="9:11" ht="12.75">
      <c r="I317" s="108"/>
      <c r="K317" s="108"/>
    </row>
    <row r="318" spans="9:11" ht="12.75">
      <c r="I318" s="108"/>
      <c r="K318" s="108"/>
    </row>
    <row r="319" spans="9:11" ht="12.75">
      <c r="I319" s="108"/>
      <c r="K319" s="108"/>
    </row>
    <row r="320" spans="9:11" ht="12.75">
      <c r="I320" s="108"/>
      <c r="K320" s="108"/>
    </row>
    <row r="321" spans="9:11" ht="12.75">
      <c r="I321" s="108"/>
      <c r="K321" s="108"/>
    </row>
    <row r="322" spans="9:11" ht="12.75">
      <c r="I322" s="108"/>
      <c r="K322" s="108"/>
    </row>
    <row r="323" spans="9:11" ht="12.75">
      <c r="I323" s="108"/>
      <c r="K323" s="108"/>
    </row>
    <row r="324" spans="9:11" ht="12.75">
      <c r="I324" s="108"/>
      <c r="K324" s="108"/>
    </row>
    <row r="325" spans="9:11" ht="12.75">
      <c r="I325" s="108"/>
      <c r="K325" s="108"/>
    </row>
    <row r="326" spans="9:11" ht="12.75">
      <c r="I326" s="108"/>
      <c r="K326" s="108"/>
    </row>
    <row r="327" spans="9:11" ht="12.75">
      <c r="I327" s="108"/>
      <c r="K327" s="108"/>
    </row>
    <row r="328" spans="9:11" ht="12.75">
      <c r="I328" s="108"/>
      <c r="K328" s="108"/>
    </row>
    <row r="329" spans="9:11" ht="12.75">
      <c r="I329" s="108"/>
      <c r="K329" s="108"/>
    </row>
    <row r="330" spans="9:11" ht="12.75">
      <c r="I330" s="108"/>
      <c r="K330" s="108"/>
    </row>
    <row r="331" spans="9:11" ht="12.75">
      <c r="I331" s="108"/>
      <c r="K331" s="108"/>
    </row>
    <row r="332" spans="9:11" ht="12.75">
      <c r="I332" s="108"/>
      <c r="K332" s="108"/>
    </row>
    <row r="333" spans="9:11" ht="12.75">
      <c r="I333" s="108"/>
      <c r="K333" s="108"/>
    </row>
    <row r="334" spans="9:11" ht="12.75">
      <c r="I334" s="108"/>
      <c r="K334" s="108"/>
    </row>
    <row r="335" spans="9:11" ht="12.75">
      <c r="I335" s="108"/>
      <c r="K335" s="108"/>
    </row>
    <row r="336" spans="9:11" ht="12.75">
      <c r="I336" s="108"/>
      <c r="K336" s="108"/>
    </row>
    <row r="337" spans="9:11" ht="12.75">
      <c r="I337" s="108"/>
      <c r="K337" s="108"/>
    </row>
    <row r="338" spans="9:11" ht="12.75">
      <c r="I338" s="108"/>
      <c r="K338" s="108"/>
    </row>
    <row r="339" spans="9:11" ht="12.75">
      <c r="I339" s="108"/>
      <c r="K339" s="108"/>
    </row>
    <row r="340" spans="9:11" ht="12.75">
      <c r="I340" s="108"/>
      <c r="K340" s="108"/>
    </row>
    <row r="341" spans="9:11" ht="12.75">
      <c r="I341" s="108"/>
      <c r="K341" s="108"/>
    </row>
    <row r="342" spans="9:11" ht="12.75">
      <c r="I342" s="108"/>
      <c r="K342" s="108"/>
    </row>
    <row r="343" spans="9:11" ht="12.75">
      <c r="I343" s="108"/>
      <c r="K343" s="108"/>
    </row>
    <row r="344" spans="9:11" ht="12.75">
      <c r="I344" s="108"/>
      <c r="K344" s="108"/>
    </row>
    <row r="345" spans="9:11" ht="12.75">
      <c r="I345" s="108"/>
      <c r="K345" s="108"/>
    </row>
    <row r="346" spans="9:11" ht="12.75">
      <c r="I346" s="108"/>
      <c r="K346" s="108"/>
    </row>
    <row r="347" spans="9:11" ht="12.75">
      <c r="I347" s="108"/>
      <c r="K347" s="108"/>
    </row>
    <row r="348" spans="9:11" ht="12.75">
      <c r="I348" s="108"/>
      <c r="K348" s="108"/>
    </row>
    <row r="349" spans="9:11" ht="12.75">
      <c r="I349" s="108"/>
      <c r="K349" s="108"/>
    </row>
    <row r="350" spans="9:11" ht="12.75">
      <c r="I350" s="108"/>
      <c r="K350" s="108"/>
    </row>
    <row r="351" spans="9:11" ht="12.75">
      <c r="I351" s="108"/>
      <c r="K351" s="108"/>
    </row>
    <row r="352" spans="9:11" ht="12.75">
      <c r="I352" s="108"/>
      <c r="K352" s="108"/>
    </row>
    <row r="353" spans="9:11" ht="12.75">
      <c r="I353" s="108"/>
      <c r="K353" s="108"/>
    </row>
    <row r="354" spans="9:11" ht="12.75">
      <c r="I354" s="108"/>
      <c r="K354" s="108"/>
    </row>
    <row r="355" spans="9:11" ht="12.75">
      <c r="I355" s="108"/>
      <c r="K355" s="108"/>
    </row>
    <row r="356" spans="9:11" ht="12.75">
      <c r="I356" s="108"/>
      <c r="K356" s="108"/>
    </row>
    <row r="357" spans="9:11" ht="12.75">
      <c r="I357" s="108"/>
      <c r="K357" s="108"/>
    </row>
    <row r="358" spans="9:11" ht="12.75">
      <c r="I358" s="108"/>
      <c r="K358" s="108"/>
    </row>
    <row r="359" spans="9:11" ht="12.75">
      <c r="I359" s="108"/>
      <c r="K359" s="108"/>
    </row>
    <row r="360" spans="9:11" ht="12.75">
      <c r="I360" s="108"/>
      <c r="K360" s="108"/>
    </row>
    <row r="361" spans="9:11" ht="12.75">
      <c r="I361" s="108"/>
      <c r="K361" s="108"/>
    </row>
    <row r="362" spans="9:11" ht="12.75">
      <c r="I362" s="108"/>
      <c r="K362" s="108"/>
    </row>
    <row r="363" spans="9:11" ht="12.75">
      <c r="I363" s="108"/>
      <c r="K363" s="108"/>
    </row>
    <row r="364" spans="9:11" ht="12.75">
      <c r="I364" s="108"/>
      <c r="K364" s="108"/>
    </row>
    <row r="365" spans="9:11" ht="12.75">
      <c r="I365" s="108"/>
      <c r="K365" s="108"/>
    </row>
    <row r="366" spans="9:11" ht="12.75">
      <c r="I366" s="108"/>
      <c r="K366" s="108"/>
    </row>
    <row r="367" spans="9:11" ht="12.75">
      <c r="I367" s="108"/>
      <c r="K367" s="108"/>
    </row>
    <row r="368" spans="9:11" ht="12.75">
      <c r="I368" s="108"/>
      <c r="K368" s="108"/>
    </row>
    <row r="369" spans="9:11" ht="12.75">
      <c r="I369" s="108"/>
      <c r="K369" s="108"/>
    </row>
    <row r="370" spans="9:11" ht="12.75">
      <c r="I370" s="108"/>
      <c r="K370" s="108"/>
    </row>
    <row r="371" spans="9:11" ht="12.75">
      <c r="I371" s="108"/>
      <c r="K371" s="108"/>
    </row>
    <row r="372" spans="9:11" ht="12.75">
      <c r="I372" s="108"/>
      <c r="K372" s="108"/>
    </row>
    <row r="373" spans="9:11" ht="12.75">
      <c r="I373" s="108"/>
      <c r="K373" s="108"/>
    </row>
    <row r="374" spans="9:11" ht="12.75">
      <c r="I374" s="108"/>
      <c r="K374" s="108"/>
    </row>
    <row r="375" spans="9:11" ht="12.75">
      <c r="I375" s="108"/>
      <c r="K375" s="108"/>
    </row>
    <row r="376" spans="9:11" ht="12.75">
      <c r="I376" s="108"/>
      <c r="K376" s="108"/>
    </row>
    <row r="377" spans="9:11" ht="12.75">
      <c r="I377" s="108"/>
      <c r="K377" s="108"/>
    </row>
    <row r="378" spans="9:11" ht="12.75">
      <c r="I378" s="108"/>
      <c r="K378" s="108"/>
    </row>
    <row r="379" spans="9:11" ht="12.75">
      <c r="I379" s="108"/>
      <c r="K379" s="108"/>
    </row>
    <row r="380" spans="9:11" ht="12.75">
      <c r="I380" s="108"/>
      <c r="K380" s="108"/>
    </row>
    <row r="381" spans="9:11" ht="12.75">
      <c r="I381" s="108"/>
      <c r="K381" s="108"/>
    </row>
    <row r="382" spans="9:11" ht="12.75">
      <c r="I382" s="108"/>
      <c r="K382" s="108"/>
    </row>
    <row r="383" spans="9:11" ht="12.75">
      <c r="I383" s="108"/>
      <c r="K383" s="108"/>
    </row>
    <row r="384" spans="9:11" ht="12.75">
      <c r="I384" s="108"/>
      <c r="K384" s="108"/>
    </row>
    <row r="385" spans="9:11" ht="12.75">
      <c r="I385" s="108"/>
      <c r="K385" s="108"/>
    </row>
    <row r="386" spans="9:11" ht="12.75">
      <c r="I386" s="108"/>
      <c r="K386" s="108"/>
    </row>
    <row r="387" spans="9:11" ht="12.75">
      <c r="I387" s="108"/>
      <c r="K387" s="108"/>
    </row>
    <row r="388" spans="9:11" ht="12.75">
      <c r="I388" s="108"/>
      <c r="K388" s="108"/>
    </row>
    <row r="389" spans="9:11" ht="12.75">
      <c r="I389" s="108"/>
      <c r="K389" s="108"/>
    </row>
    <row r="390" spans="9:11" ht="12.75">
      <c r="I390" s="108"/>
      <c r="K390" s="108"/>
    </row>
    <row r="391" spans="9:11" ht="12.75">
      <c r="I391" s="108"/>
      <c r="K391" s="108"/>
    </row>
    <row r="392" spans="9:11" ht="12.75">
      <c r="I392" s="108"/>
      <c r="K392" s="108"/>
    </row>
    <row r="393" spans="9:11" ht="12.75">
      <c r="I393" s="108"/>
      <c r="K393" s="108"/>
    </row>
    <row r="394" spans="9:11" ht="12.75">
      <c r="I394" s="108"/>
      <c r="K394" s="108"/>
    </row>
    <row r="395" spans="9:11" ht="12.75">
      <c r="I395" s="108"/>
      <c r="K395" s="108"/>
    </row>
    <row r="396" spans="9:11" ht="12.75">
      <c r="I396" s="108"/>
      <c r="K396" s="108"/>
    </row>
    <row r="397" spans="9:11" ht="12.75">
      <c r="I397" s="108"/>
      <c r="K397" s="108"/>
    </row>
    <row r="398" spans="9:11" ht="12.75">
      <c r="I398" s="108"/>
      <c r="K398" s="108"/>
    </row>
    <row r="399" spans="9:11" ht="12.75">
      <c r="I399" s="108"/>
      <c r="K399" s="108"/>
    </row>
    <row r="400" spans="9:11" ht="12.75">
      <c r="I400" s="108"/>
      <c r="K400" s="108"/>
    </row>
    <row r="401" spans="9:11" ht="12.75">
      <c r="I401" s="108"/>
      <c r="K401" s="108"/>
    </row>
    <row r="402" spans="9:11" ht="12.75">
      <c r="I402" s="108"/>
      <c r="K402" s="108"/>
    </row>
    <row r="403" spans="9:11" ht="12.75">
      <c r="I403" s="108"/>
      <c r="K403" s="108"/>
    </row>
    <row r="404" spans="9:11" ht="12.75">
      <c r="I404" s="108"/>
      <c r="K404" s="108"/>
    </row>
    <row r="405" spans="9:11" ht="12.75">
      <c r="I405" s="108"/>
      <c r="K405" s="108"/>
    </row>
    <row r="406" spans="9:11" ht="12.75">
      <c r="I406" s="108"/>
      <c r="K406" s="108"/>
    </row>
    <row r="407" spans="9:11" ht="12.75">
      <c r="I407" s="108"/>
      <c r="K407" s="108"/>
    </row>
    <row r="408" spans="9:11" ht="12.75">
      <c r="I408" s="108"/>
      <c r="K408" s="108"/>
    </row>
    <row r="409" spans="9:11" ht="12.75">
      <c r="I409" s="108"/>
      <c r="K409" s="108"/>
    </row>
    <row r="410" spans="9:11" ht="12.75">
      <c r="I410" s="108"/>
      <c r="K410" s="108"/>
    </row>
    <row r="411" spans="9:11" ht="12.75">
      <c r="I411" s="108"/>
      <c r="K411" s="108"/>
    </row>
    <row r="412" spans="9:11" ht="12.75">
      <c r="I412" s="108"/>
      <c r="K412" s="108"/>
    </row>
    <row r="413" spans="9:11" ht="12.75">
      <c r="I413" s="108"/>
      <c r="K413" s="108"/>
    </row>
    <row r="414" spans="9:11" ht="12.75">
      <c r="I414" s="108"/>
      <c r="K414" s="108"/>
    </row>
    <row r="415" spans="9:11" ht="12.75">
      <c r="I415" s="108"/>
      <c r="K415" s="108"/>
    </row>
    <row r="416" spans="9:11" ht="12.75">
      <c r="I416" s="108"/>
      <c r="K416" s="108"/>
    </row>
    <row r="417" spans="9:11" ht="12.75">
      <c r="I417" s="108"/>
      <c r="K417" s="108"/>
    </row>
    <row r="418" spans="9:11" ht="12.75">
      <c r="I418" s="108"/>
      <c r="K418" s="108"/>
    </row>
    <row r="419" spans="9:11" ht="12.75">
      <c r="I419" s="108"/>
      <c r="K419" s="108"/>
    </row>
    <row r="420" spans="9:11" ht="12.75">
      <c r="I420" s="108"/>
      <c r="K420" s="108"/>
    </row>
    <row r="421" spans="9:11" ht="12.75">
      <c r="I421" s="108"/>
      <c r="K421" s="108"/>
    </row>
    <row r="422" spans="9:11" ht="12.75">
      <c r="I422" s="108"/>
      <c r="K422" s="108"/>
    </row>
    <row r="423" spans="9:11" ht="12.75">
      <c r="I423" s="108"/>
      <c r="K423" s="108"/>
    </row>
    <row r="424" spans="9:11" ht="12.75">
      <c r="I424" s="108"/>
      <c r="K424" s="108"/>
    </row>
    <row r="425" spans="9:11" ht="12.75">
      <c r="I425" s="108"/>
      <c r="K425" s="108"/>
    </row>
    <row r="426" spans="9:11" ht="12.75">
      <c r="I426" s="108"/>
      <c r="K426" s="108"/>
    </row>
    <row r="427" spans="9:11" ht="12.75">
      <c r="I427" s="108"/>
      <c r="K427" s="108"/>
    </row>
    <row r="428" spans="9:11" ht="12.75">
      <c r="I428" s="108"/>
      <c r="K428" s="108"/>
    </row>
    <row r="429" spans="9:11" ht="12.75">
      <c r="I429" s="108"/>
      <c r="K429" s="108"/>
    </row>
    <row r="430" spans="9:11" ht="12.75">
      <c r="I430" s="108"/>
      <c r="K430" s="108"/>
    </row>
    <row r="431" spans="9:11" ht="12.75">
      <c r="I431" s="108"/>
      <c r="K431" s="108"/>
    </row>
    <row r="432" spans="9:11" ht="12.75">
      <c r="I432" s="108"/>
      <c r="K432" s="108"/>
    </row>
    <row r="433" spans="9:11" ht="12.75">
      <c r="I433" s="108"/>
      <c r="K433" s="108"/>
    </row>
    <row r="434" spans="9:11" ht="12.75">
      <c r="I434" s="108"/>
      <c r="K434" s="108"/>
    </row>
    <row r="435" spans="9:11" ht="12.75">
      <c r="I435" s="108"/>
      <c r="K435" s="108"/>
    </row>
    <row r="436" spans="9:11" ht="12.75">
      <c r="I436" s="108"/>
      <c r="K436" s="108"/>
    </row>
    <row r="437" spans="9:11" ht="12.75">
      <c r="I437" s="108"/>
      <c r="K437" s="108"/>
    </row>
    <row r="438" spans="9:11" ht="12.75">
      <c r="I438" s="108"/>
      <c r="K438" s="108"/>
    </row>
    <row r="439" spans="9:11" ht="12.75">
      <c r="I439" s="108"/>
      <c r="K439" s="108"/>
    </row>
    <row r="440" spans="9:11" ht="12.75">
      <c r="I440" s="108"/>
      <c r="K440" s="108"/>
    </row>
    <row r="441" spans="9:11" ht="12.75">
      <c r="I441" s="108"/>
      <c r="K441" s="108"/>
    </row>
    <row r="442" spans="9:11" ht="12.75">
      <c r="I442" s="108"/>
      <c r="K442" s="108"/>
    </row>
    <row r="443" spans="9:11" ht="12.75">
      <c r="I443" s="108"/>
      <c r="K443" s="108"/>
    </row>
    <row r="444" spans="9:11" ht="12.75">
      <c r="I444" s="108"/>
      <c r="K444" s="108"/>
    </row>
    <row r="445" spans="9:11" ht="12.75">
      <c r="I445" s="108"/>
      <c r="K445" s="108"/>
    </row>
    <row r="446" spans="9:11" ht="12.75">
      <c r="I446" s="108"/>
      <c r="K446" s="108"/>
    </row>
    <row r="447" spans="9:11" ht="12.75">
      <c r="I447" s="108"/>
      <c r="K447" s="108"/>
    </row>
    <row r="448" spans="9:11" ht="12.75">
      <c r="I448" s="108"/>
      <c r="K448" s="108"/>
    </row>
    <row r="449" spans="9:11" ht="12.75">
      <c r="I449" s="108"/>
      <c r="K449" s="108"/>
    </row>
    <row r="450" spans="9:11" ht="12.75">
      <c r="I450" s="108"/>
      <c r="K450" s="108"/>
    </row>
    <row r="451" spans="9:11" ht="12.75">
      <c r="I451" s="108"/>
      <c r="K451" s="108"/>
    </row>
    <row r="452" spans="9:11" ht="12.75">
      <c r="I452" s="108"/>
      <c r="K452" s="108"/>
    </row>
    <row r="453" spans="9:11" ht="12.75">
      <c r="I453" s="108"/>
      <c r="K453" s="108"/>
    </row>
    <row r="454" spans="9:11" ht="12.75">
      <c r="I454" s="108"/>
      <c r="K454" s="108"/>
    </row>
    <row r="455" spans="9:11" ht="12.75">
      <c r="I455" s="108"/>
      <c r="K455" s="108"/>
    </row>
    <row r="456" spans="9:11" ht="12.75">
      <c r="I456" s="108"/>
      <c r="K456" s="108"/>
    </row>
    <row r="457" spans="9:11" ht="12.75">
      <c r="I457" s="108"/>
      <c r="K457" s="108"/>
    </row>
    <row r="458" spans="9:11" ht="12.75">
      <c r="I458" s="108"/>
      <c r="K458" s="108"/>
    </row>
    <row r="459" spans="9:11" ht="12.75">
      <c r="I459" s="108"/>
      <c r="K459" s="108"/>
    </row>
    <row r="460" spans="9:11" ht="12.75">
      <c r="I460" s="108"/>
      <c r="K460" s="108"/>
    </row>
    <row r="461" spans="9:11" ht="12.75">
      <c r="I461" s="108"/>
      <c r="K461" s="108"/>
    </row>
    <row r="462" spans="9:11" ht="12.75">
      <c r="I462" s="108"/>
      <c r="K462" s="108"/>
    </row>
    <row r="463" spans="9:11" ht="12.75">
      <c r="I463" s="108"/>
      <c r="K463" s="108"/>
    </row>
    <row r="464" spans="9:11" ht="12.75">
      <c r="I464" s="108"/>
      <c r="K464" s="108"/>
    </row>
    <row r="465" spans="9:11" ht="12.75">
      <c r="I465" s="108"/>
      <c r="K465" s="108"/>
    </row>
    <row r="466" spans="9:11" ht="12.75">
      <c r="I466" s="108"/>
      <c r="K466" s="108"/>
    </row>
    <row r="467" spans="9:11" ht="12.75">
      <c r="I467" s="108"/>
      <c r="K467" s="108"/>
    </row>
    <row r="468" spans="9:11" ht="12.75">
      <c r="I468" s="108"/>
      <c r="K468" s="108"/>
    </row>
    <row r="469" spans="9:11" ht="12.75">
      <c r="I469" s="108"/>
      <c r="K469" s="108"/>
    </row>
    <row r="470" spans="9:11" ht="12.75">
      <c r="I470" s="108"/>
      <c r="K470" s="108"/>
    </row>
    <row r="471" spans="9:11" ht="12.75">
      <c r="I471" s="108"/>
      <c r="K471" s="108"/>
    </row>
    <row r="472" spans="9:11" ht="12.75">
      <c r="I472" s="108"/>
      <c r="K472" s="108"/>
    </row>
    <row r="473" spans="9:11" ht="12.75">
      <c r="I473" s="108"/>
      <c r="K473" s="108"/>
    </row>
    <row r="474" spans="9:11" ht="12.75">
      <c r="I474" s="108"/>
      <c r="K474" s="108"/>
    </row>
    <row r="475" spans="9:11" ht="12.75">
      <c r="I475" s="108"/>
      <c r="K475" s="108"/>
    </row>
    <row r="476" spans="9:11" ht="12.75">
      <c r="I476" s="108"/>
      <c r="K476" s="108"/>
    </row>
    <row r="477" spans="9:11" ht="12.75">
      <c r="I477" s="108"/>
      <c r="K477" s="108"/>
    </row>
    <row r="478" spans="9:11" ht="12.75">
      <c r="I478" s="108"/>
      <c r="K478" s="108"/>
    </row>
    <row r="479" spans="9:11" ht="12.75">
      <c r="I479" s="108"/>
      <c r="K479" s="108"/>
    </row>
    <row r="480" spans="9:11" ht="12.75">
      <c r="I480" s="108"/>
      <c r="K480" s="108"/>
    </row>
    <row r="481" spans="9:11" ht="12.75">
      <c r="I481" s="108"/>
      <c r="K481" s="108"/>
    </row>
    <row r="482" spans="9:11" ht="12.75">
      <c r="I482" s="108"/>
      <c r="K482" s="108"/>
    </row>
    <row r="483" spans="9:11" ht="12.75">
      <c r="I483" s="108"/>
      <c r="K483" s="108"/>
    </row>
    <row r="484" spans="9:11" ht="12.75">
      <c r="I484" s="108"/>
      <c r="K484" s="108"/>
    </row>
    <row r="485" spans="9:11" ht="12.75">
      <c r="I485" s="108"/>
      <c r="K485" s="108"/>
    </row>
    <row r="486" spans="9:11" ht="12.75">
      <c r="I486" s="108"/>
      <c r="K486" s="108"/>
    </row>
    <row r="487" spans="9:11" ht="12.75">
      <c r="I487" s="108"/>
      <c r="K487" s="108"/>
    </row>
    <row r="488" spans="9:11" ht="12.75">
      <c r="I488" s="108"/>
      <c r="K488" s="108"/>
    </row>
    <row r="489" spans="9:11" ht="12.75">
      <c r="I489" s="108"/>
      <c r="K489" s="108"/>
    </row>
    <row r="490" spans="9:11" ht="12.75">
      <c r="I490" s="108"/>
      <c r="K490" s="108"/>
    </row>
    <row r="491" spans="9:11" ht="12.75">
      <c r="I491" s="108"/>
      <c r="K491" s="108"/>
    </row>
    <row r="492" spans="9:11" ht="12.75">
      <c r="I492" s="108"/>
      <c r="K492" s="108"/>
    </row>
    <row r="493" spans="9:11" ht="12.75">
      <c r="I493" s="108"/>
      <c r="K493" s="108"/>
    </row>
    <row r="494" spans="9:11" ht="12.75">
      <c r="I494" s="108"/>
      <c r="K494" s="108"/>
    </row>
    <row r="495" spans="9:11" ht="12.75">
      <c r="I495" s="108"/>
      <c r="K495" s="108"/>
    </row>
    <row r="496" spans="9:11" ht="12.75">
      <c r="I496" s="108"/>
      <c r="K496" s="108"/>
    </row>
    <row r="497" spans="9:11" ht="12.75">
      <c r="I497" s="108"/>
      <c r="K497" s="108"/>
    </row>
    <row r="498" spans="9:11" ht="12.75">
      <c r="I498" s="108"/>
      <c r="K498" s="108"/>
    </row>
    <row r="499" spans="9:11" ht="12.75">
      <c r="I499" s="108"/>
      <c r="K499" s="108"/>
    </row>
    <row r="500" spans="9:11" ht="12.75">
      <c r="I500" s="108"/>
      <c r="K500" s="108"/>
    </row>
    <row r="501" spans="9:11" ht="12.75">
      <c r="I501" s="108"/>
      <c r="K501" s="108"/>
    </row>
    <row r="502" spans="9:11" ht="12.75">
      <c r="I502" s="108"/>
      <c r="K502" s="108"/>
    </row>
    <row r="503" spans="9:11" ht="12.75">
      <c r="I503" s="108"/>
      <c r="K503" s="108"/>
    </row>
    <row r="504" spans="9:11" ht="12.75">
      <c r="I504" s="108"/>
      <c r="K504" s="108"/>
    </row>
    <row r="505" spans="9:11" ht="12.75">
      <c r="I505" s="108"/>
      <c r="K505" s="108"/>
    </row>
    <row r="506" spans="9:11" ht="12.75">
      <c r="I506" s="108"/>
      <c r="K506" s="108"/>
    </row>
    <row r="507" spans="9:11" ht="12.75">
      <c r="I507" s="108"/>
      <c r="K507" s="108"/>
    </row>
    <row r="508" spans="9:11" ht="12.75">
      <c r="I508" s="108"/>
      <c r="K508" s="108"/>
    </row>
    <row r="509" spans="9:11" ht="12.75">
      <c r="I509" s="108"/>
      <c r="K509" s="108"/>
    </row>
    <row r="510" spans="9:11" ht="12.75">
      <c r="I510" s="108"/>
      <c r="K510" s="108"/>
    </row>
    <row r="511" spans="9:11" ht="12.75">
      <c r="I511" s="108"/>
      <c r="K511" s="108"/>
    </row>
    <row r="512" spans="9:11" ht="12.75">
      <c r="I512" s="108"/>
      <c r="K512" s="108"/>
    </row>
    <row r="513" spans="9:11" ht="12.75">
      <c r="I513" s="108"/>
      <c r="K513" s="108"/>
    </row>
    <row r="514" spans="9:11" ht="12.75">
      <c r="I514" s="108"/>
      <c r="K514" s="108"/>
    </row>
    <row r="515" spans="9:11" ht="12.75">
      <c r="I515" s="108"/>
      <c r="K515" s="108"/>
    </row>
    <row r="516" spans="9:11" ht="12.75">
      <c r="I516" s="108"/>
      <c r="K516" s="108"/>
    </row>
    <row r="517" spans="9:11" ht="12.75">
      <c r="I517" s="108"/>
      <c r="K517" s="108"/>
    </row>
    <row r="518" spans="9:11" ht="12.75">
      <c r="I518" s="108"/>
      <c r="K518" s="108"/>
    </row>
    <row r="519" spans="9:11" ht="12.75">
      <c r="I519" s="108"/>
      <c r="K519" s="108"/>
    </row>
    <row r="520" spans="9:11" ht="12.75">
      <c r="I520" s="108"/>
      <c r="K520" s="108"/>
    </row>
    <row r="521" spans="9:11" ht="12.75">
      <c r="I521" s="108"/>
      <c r="K521" s="108"/>
    </row>
    <row r="522" spans="9:11" ht="12.75">
      <c r="I522" s="108"/>
      <c r="K522" s="108"/>
    </row>
    <row r="523" spans="9:11" ht="12.75">
      <c r="I523" s="108"/>
      <c r="K523" s="108"/>
    </row>
    <row r="524" spans="9:11" ht="12.75">
      <c r="I524" s="108"/>
      <c r="K524" s="108"/>
    </row>
    <row r="525" spans="9:11" ht="12.75">
      <c r="I525" s="108"/>
      <c r="K525" s="108"/>
    </row>
    <row r="526" spans="9:11" ht="12.75">
      <c r="I526" s="108"/>
      <c r="K526" s="108"/>
    </row>
    <row r="527" spans="9:11" ht="12.75">
      <c r="I527" s="108"/>
      <c r="K527" s="108"/>
    </row>
    <row r="528" spans="9:11" ht="12.75">
      <c r="I528" s="108"/>
      <c r="K528" s="108"/>
    </row>
    <row r="529" spans="9:11" ht="12.75">
      <c r="I529" s="108"/>
      <c r="K529" s="108"/>
    </row>
    <row r="530" spans="9:11" ht="12.75">
      <c r="I530" s="108"/>
      <c r="K530" s="108"/>
    </row>
    <row r="531" spans="9:11" ht="12.75">
      <c r="I531" s="108"/>
      <c r="K531" s="108"/>
    </row>
    <row r="532" spans="9:11" ht="12.75">
      <c r="I532" s="108"/>
      <c r="K532" s="108"/>
    </row>
    <row r="533" spans="9:11" ht="12.75">
      <c r="I533" s="108"/>
      <c r="K533" s="108"/>
    </row>
    <row r="534" spans="9:11" ht="12.75">
      <c r="I534" s="108"/>
      <c r="K534" s="108"/>
    </row>
    <row r="535" spans="9:11" ht="12.75">
      <c r="I535" s="108"/>
      <c r="K535" s="108"/>
    </row>
    <row r="536" spans="9:11" ht="12.75">
      <c r="I536" s="108"/>
      <c r="K536" s="108"/>
    </row>
    <row r="537" spans="9:11" ht="12.75">
      <c r="I537" s="108"/>
      <c r="K537" s="108"/>
    </row>
    <row r="538" spans="9:11" ht="12.75">
      <c r="I538" s="108"/>
      <c r="K538" s="108"/>
    </row>
    <row r="539" spans="9:11" ht="12.75">
      <c r="I539" s="108"/>
      <c r="K539" s="108"/>
    </row>
    <row r="540" spans="9:11" ht="12.75">
      <c r="I540" s="108"/>
      <c r="K540" s="108"/>
    </row>
    <row r="541" spans="9:11" ht="12.75">
      <c r="I541" s="108"/>
      <c r="K541" s="108"/>
    </row>
    <row r="542" spans="9:11" ht="12.75">
      <c r="I542" s="108"/>
      <c r="K542" s="108"/>
    </row>
    <row r="543" spans="9:11" ht="12.75">
      <c r="I543" s="108"/>
      <c r="K543" s="108"/>
    </row>
    <row r="544" spans="9:11" ht="12.75">
      <c r="I544" s="108"/>
      <c r="K544" s="108"/>
    </row>
    <row r="545" spans="9:11" ht="12.75">
      <c r="I545" s="108"/>
      <c r="K545" s="108"/>
    </row>
    <row r="546" spans="9:11" ht="12.75">
      <c r="I546" s="108"/>
      <c r="K546" s="108"/>
    </row>
    <row r="547" spans="9:11" ht="12.75">
      <c r="I547" s="108"/>
      <c r="K547" s="108"/>
    </row>
    <row r="548" spans="9:11" ht="12.75">
      <c r="I548" s="108"/>
      <c r="K548" s="108"/>
    </row>
    <row r="549" spans="9:11" ht="12.75">
      <c r="I549" s="108"/>
      <c r="K549" s="108"/>
    </row>
    <row r="550" spans="9:11" ht="12.75">
      <c r="I550" s="108"/>
      <c r="K550" s="108"/>
    </row>
    <row r="551" spans="9:11" ht="12.75">
      <c r="I551" s="108"/>
      <c r="K551" s="108"/>
    </row>
    <row r="552" spans="9:11" ht="12.75">
      <c r="I552" s="108"/>
      <c r="K552" s="108"/>
    </row>
    <row r="553" spans="9:11" ht="12.75">
      <c r="I553" s="108"/>
      <c r="K553" s="108"/>
    </row>
    <row r="554" spans="9:11" ht="12.75">
      <c r="I554" s="108"/>
      <c r="K554" s="108"/>
    </row>
    <row r="555" spans="9:11" ht="12.75">
      <c r="I555" s="108"/>
      <c r="K555" s="108"/>
    </row>
    <row r="556" spans="9:11" ht="12.75">
      <c r="I556" s="108"/>
      <c r="K556" s="108"/>
    </row>
    <row r="557" spans="9:11" ht="12.75">
      <c r="I557" s="108"/>
      <c r="K557" s="108"/>
    </row>
    <row r="558" spans="9:11" ht="12.75">
      <c r="I558" s="108"/>
      <c r="K558" s="108"/>
    </row>
    <row r="559" spans="9:11" ht="12.75">
      <c r="I559" s="108"/>
      <c r="K559" s="108"/>
    </row>
    <row r="560" spans="9:11" ht="12.75">
      <c r="I560" s="108"/>
      <c r="K560" s="108"/>
    </row>
    <row r="561" spans="9:11" ht="12.75">
      <c r="I561" s="108"/>
      <c r="K561" s="108"/>
    </row>
    <row r="562" spans="9:11" ht="12.75">
      <c r="I562" s="108"/>
      <c r="K562" s="108"/>
    </row>
    <row r="563" spans="9:11" ht="12.75">
      <c r="I563" s="108"/>
      <c r="K563" s="108"/>
    </row>
    <row r="564" spans="9:11" ht="12.75">
      <c r="I564" s="108"/>
      <c r="K564" s="108"/>
    </row>
    <row r="565" spans="9:11" ht="12.75">
      <c r="I565" s="108"/>
      <c r="K565" s="108"/>
    </row>
    <row r="566" spans="9:11" ht="12.75">
      <c r="I566" s="108"/>
      <c r="K566" s="108"/>
    </row>
    <row r="567" spans="9:11" ht="12.75">
      <c r="I567" s="108"/>
      <c r="K567" s="108"/>
    </row>
    <row r="568" spans="9:11" ht="12.75">
      <c r="I568" s="108"/>
      <c r="K568" s="108"/>
    </row>
    <row r="569" spans="9:11" ht="12.75">
      <c r="I569" s="108"/>
      <c r="K569" s="108"/>
    </row>
    <row r="570" spans="9:11" ht="12.75">
      <c r="I570" s="108"/>
      <c r="K570" s="108"/>
    </row>
    <row r="571" spans="9:11" ht="12.75">
      <c r="I571" s="108"/>
      <c r="K571" s="108"/>
    </row>
    <row r="572" spans="9:11" ht="12.75">
      <c r="I572" s="108"/>
      <c r="K572" s="108"/>
    </row>
    <row r="573" spans="9:11" ht="12.75">
      <c r="I573" s="108"/>
      <c r="K573" s="108"/>
    </row>
    <row r="574" spans="9:11" ht="12.75">
      <c r="I574" s="108"/>
      <c r="K574" s="108"/>
    </row>
    <row r="575" spans="9:11" ht="12.75">
      <c r="I575" s="108"/>
      <c r="K575" s="108"/>
    </row>
    <row r="576" spans="9:11" ht="12.75">
      <c r="I576" s="108"/>
      <c r="K576" s="108"/>
    </row>
    <row r="577" spans="9:11" ht="12.75">
      <c r="I577" s="108"/>
      <c r="K577" s="108"/>
    </row>
    <row r="578" spans="9:11" ht="12.75">
      <c r="I578" s="108"/>
      <c r="K578" s="108"/>
    </row>
    <row r="579" spans="9:11" ht="12.75">
      <c r="I579" s="108"/>
      <c r="K579" s="108"/>
    </row>
    <row r="580" spans="9:11" ht="12.75">
      <c r="I580" s="108"/>
      <c r="K580" s="108"/>
    </row>
    <row r="581" spans="9:11" ht="12.75">
      <c r="I581" s="108"/>
      <c r="K581" s="108"/>
    </row>
    <row r="582" spans="9:11" ht="12.75">
      <c r="I582" s="108"/>
      <c r="K582" s="108"/>
    </row>
    <row r="583" spans="9:11" ht="12.75">
      <c r="I583" s="108"/>
      <c r="K583" s="108"/>
    </row>
    <row r="584" spans="9:11" ht="12.75">
      <c r="I584" s="108"/>
      <c r="K584" s="108"/>
    </row>
    <row r="585" spans="9:11" ht="12.75">
      <c r="I585" s="108"/>
      <c r="K585" s="108"/>
    </row>
    <row r="586" spans="9:11" ht="12.75">
      <c r="I586" s="108"/>
      <c r="K586" s="108"/>
    </row>
    <row r="587" spans="9:11" ht="12.75">
      <c r="I587" s="108"/>
      <c r="K587" s="108"/>
    </row>
    <row r="588" spans="9:11" ht="12.75">
      <c r="I588" s="108"/>
      <c r="K588" s="108"/>
    </row>
    <row r="589" spans="9:11" ht="12.75">
      <c r="I589" s="108"/>
      <c r="K589" s="108"/>
    </row>
    <row r="590" spans="9:11" ht="12.75">
      <c r="I590" s="108"/>
      <c r="K590" s="108"/>
    </row>
    <row r="591" spans="9:11" ht="12.75">
      <c r="I591" s="108"/>
      <c r="K591" s="108"/>
    </row>
    <row r="592" spans="9:11" ht="12.75">
      <c r="I592" s="108"/>
      <c r="K592" s="108"/>
    </row>
    <row r="593" spans="9:11" ht="12.75">
      <c r="I593" s="108"/>
      <c r="K593" s="108"/>
    </row>
    <row r="594" spans="9:11" ht="12.75">
      <c r="I594" s="108"/>
      <c r="K594" s="108"/>
    </row>
    <row r="595" spans="9:11" ht="12.75">
      <c r="I595" s="108"/>
      <c r="K595" s="108"/>
    </row>
    <row r="596" spans="9:11" ht="12.75">
      <c r="I596" s="108"/>
      <c r="K596" s="108"/>
    </row>
    <row r="597" spans="9:11" ht="12.75">
      <c r="I597" s="108"/>
      <c r="K597" s="108"/>
    </row>
    <row r="598" spans="9:11" ht="12.75">
      <c r="I598" s="108"/>
      <c r="K598" s="108"/>
    </row>
    <row r="599" spans="9:11" ht="12.75">
      <c r="I599" s="108"/>
      <c r="K599" s="108"/>
    </row>
    <row r="600" spans="9:11" ht="12.75">
      <c r="I600" s="108"/>
      <c r="K600" s="108"/>
    </row>
    <row r="601" spans="9:11" ht="12.75">
      <c r="I601" s="108"/>
      <c r="K601" s="108"/>
    </row>
    <row r="602" spans="9:11" ht="12.75">
      <c r="I602" s="108"/>
      <c r="K602" s="108"/>
    </row>
    <row r="603" spans="9:11" ht="12.75">
      <c r="I603" s="108"/>
      <c r="K603" s="108"/>
    </row>
    <row r="604" spans="9:11" ht="12.75">
      <c r="I604" s="108"/>
      <c r="K604" s="108"/>
    </row>
    <row r="605" spans="9:11" ht="12.75">
      <c r="I605" s="108"/>
      <c r="K605" s="108"/>
    </row>
    <row r="606" spans="9:11" ht="12.75">
      <c r="I606" s="108"/>
      <c r="K606" s="108"/>
    </row>
    <row r="607" spans="9:11" ht="12.75">
      <c r="I607" s="108"/>
      <c r="K607" s="108"/>
    </row>
    <row r="608" spans="9:11" ht="12.75">
      <c r="I608" s="108"/>
      <c r="K608" s="108"/>
    </row>
    <row r="609" spans="9:11" ht="12.75">
      <c r="I609" s="108"/>
      <c r="K609" s="108"/>
    </row>
    <row r="610" spans="9:11" ht="12.75">
      <c r="I610" s="108"/>
      <c r="K610" s="108"/>
    </row>
    <row r="611" spans="9:11" ht="12.75">
      <c r="I611" s="108"/>
      <c r="K611" s="108"/>
    </row>
    <row r="612" spans="9:11" ht="12.75">
      <c r="I612" s="108"/>
      <c r="K612" s="108"/>
    </row>
    <row r="613" spans="9:11" ht="12.75">
      <c r="I613" s="108"/>
      <c r="K613" s="108"/>
    </row>
    <row r="614" spans="9:11" ht="12.75">
      <c r="I614" s="108"/>
      <c r="K614" s="108"/>
    </row>
    <row r="615" spans="9:11" ht="12.75">
      <c r="I615" s="108"/>
      <c r="K615" s="108"/>
    </row>
    <row r="616" spans="9:11" ht="12.75">
      <c r="I616" s="108"/>
      <c r="K616" s="108"/>
    </row>
    <row r="617" spans="9:11" ht="12.75">
      <c r="I617" s="108"/>
      <c r="K617" s="108"/>
    </row>
    <row r="618" spans="9:11" ht="12.75">
      <c r="I618" s="108"/>
      <c r="K618" s="108"/>
    </row>
    <row r="619" spans="9:11" ht="12.75">
      <c r="I619" s="108"/>
      <c r="K619" s="108"/>
    </row>
    <row r="620" spans="9:11" ht="12.75">
      <c r="I620" s="108"/>
      <c r="K620" s="108"/>
    </row>
    <row r="621" spans="9:11" ht="12.75">
      <c r="I621" s="108"/>
      <c r="K621" s="108"/>
    </row>
    <row r="622" spans="9:11" ht="12.75">
      <c r="I622" s="108"/>
      <c r="K622" s="108"/>
    </row>
    <row r="623" spans="9:11" ht="12.75">
      <c r="I623" s="108"/>
      <c r="K623" s="108"/>
    </row>
    <row r="624" spans="9:11" ht="12.75">
      <c r="I624" s="108"/>
      <c r="K624" s="108"/>
    </row>
    <row r="625" spans="9:11" ht="12.75">
      <c r="I625" s="108"/>
      <c r="K625" s="108"/>
    </row>
    <row r="626" spans="9:11" ht="12.75">
      <c r="I626" s="108"/>
      <c r="K626" s="108"/>
    </row>
    <row r="627" spans="9:11" ht="12.75">
      <c r="I627" s="108"/>
      <c r="K627" s="108"/>
    </row>
    <row r="628" spans="9:11" ht="12.75">
      <c r="I628" s="108"/>
      <c r="K628" s="108"/>
    </row>
    <row r="629" spans="9:11" ht="12.75">
      <c r="I629" s="108"/>
      <c r="K629" s="108"/>
    </row>
    <row r="630" spans="9:11" ht="12.75">
      <c r="I630" s="108"/>
      <c r="K630" s="108"/>
    </row>
    <row r="631" spans="9:11" ht="12.75">
      <c r="I631" s="108"/>
      <c r="K631" s="108"/>
    </row>
    <row r="632" spans="9:11" ht="12.75">
      <c r="I632" s="108"/>
      <c r="K632" s="108"/>
    </row>
    <row r="633" spans="9:11" ht="12.75">
      <c r="I633" s="108"/>
      <c r="K633" s="108"/>
    </row>
    <row r="634" spans="9:11" ht="12.75">
      <c r="I634" s="108"/>
      <c r="K634" s="108"/>
    </row>
    <row r="635" spans="9:11" ht="12.75">
      <c r="I635" s="108"/>
      <c r="K635" s="108"/>
    </row>
    <row r="636" spans="9:11" ht="12.75">
      <c r="I636" s="108"/>
      <c r="K636" s="108"/>
    </row>
    <row r="637" spans="9:11" ht="12.75">
      <c r="I637" s="108"/>
      <c r="K637" s="108"/>
    </row>
    <row r="638" spans="9:11" ht="12.75">
      <c r="I638" s="108"/>
      <c r="K638" s="108"/>
    </row>
    <row r="639" spans="9:11" ht="12.75">
      <c r="I639" s="108"/>
      <c r="K639" s="108"/>
    </row>
    <row r="640" spans="9:11" ht="12.75">
      <c r="I640" s="108"/>
      <c r="K640" s="108"/>
    </row>
    <row r="641" spans="9:11" ht="12.75">
      <c r="I641" s="108"/>
      <c r="K641" s="108"/>
    </row>
    <row r="642" spans="9:11" ht="12.75">
      <c r="I642" s="108"/>
      <c r="K642" s="108"/>
    </row>
    <row r="643" spans="9:11" ht="12.75">
      <c r="I643" s="108"/>
      <c r="K643" s="108"/>
    </row>
    <row r="644" spans="9:11" ht="12.75">
      <c r="I644" s="108"/>
      <c r="K644" s="108"/>
    </row>
    <row r="645" spans="9:11" ht="12.75">
      <c r="I645" s="108"/>
      <c r="K645" s="108"/>
    </row>
    <row r="646" spans="9:11" ht="12.75">
      <c r="I646" s="108"/>
      <c r="K646" s="108"/>
    </row>
    <row r="647" spans="9:11" ht="12.75">
      <c r="I647" s="108"/>
      <c r="K647" s="108"/>
    </row>
    <row r="648" spans="9:11" ht="12.75">
      <c r="I648" s="108"/>
      <c r="K648" s="108"/>
    </row>
    <row r="649" spans="9:11" ht="12.75">
      <c r="I649" s="108"/>
      <c r="K649" s="108"/>
    </row>
    <row r="650" spans="9:11" ht="12.75">
      <c r="I650" s="108"/>
      <c r="K650" s="108"/>
    </row>
    <row r="651" spans="9:11" ht="12.75">
      <c r="I651" s="108"/>
      <c r="K651" s="108"/>
    </row>
    <row r="652" spans="9:11" ht="12.75">
      <c r="I652" s="108"/>
      <c r="K652" s="108"/>
    </row>
    <row r="653" spans="9:11" ht="12.75">
      <c r="I653" s="108"/>
      <c r="K653" s="108"/>
    </row>
    <row r="654" spans="9:11" ht="12.75">
      <c r="I654" s="108"/>
      <c r="K654" s="108"/>
    </row>
    <row r="655" spans="9:11" ht="12.75">
      <c r="I655" s="108"/>
      <c r="K655" s="108"/>
    </row>
    <row r="656" spans="9:11" ht="12.75">
      <c r="I656" s="108"/>
      <c r="K656" s="108"/>
    </row>
    <row r="657" spans="9:11" ht="12.75">
      <c r="I657" s="108"/>
      <c r="K657" s="108"/>
    </row>
    <row r="658" spans="9:11" ht="12.75">
      <c r="I658" s="108"/>
      <c r="K658" s="108"/>
    </row>
    <row r="659" spans="9:11" ht="12.75">
      <c r="I659" s="108"/>
      <c r="K659" s="108"/>
    </row>
    <row r="660" spans="9:11" ht="12.75">
      <c r="I660" s="108"/>
      <c r="K660" s="108"/>
    </row>
    <row r="661" spans="9:11" ht="12.75">
      <c r="I661" s="108"/>
      <c r="K661" s="108"/>
    </row>
    <row r="662" spans="9:11" ht="12.75">
      <c r="I662" s="108"/>
      <c r="K662" s="108"/>
    </row>
    <row r="663" spans="9:11" ht="12.75">
      <c r="I663" s="108"/>
      <c r="K663" s="108"/>
    </row>
    <row r="664" spans="9:11" ht="12.75">
      <c r="I664" s="108"/>
      <c r="K664" s="108"/>
    </row>
    <row r="665" spans="9:11" ht="12.75">
      <c r="I665" s="108"/>
      <c r="K665" s="108"/>
    </row>
    <row r="666" spans="9:11" ht="12.75">
      <c r="I666" s="108"/>
      <c r="K666" s="108"/>
    </row>
    <row r="667" spans="9:11" ht="12.75">
      <c r="I667" s="108"/>
      <c r="K667" s="108"/>
    </row>
    <row r="668" spans="9:11" ht="12.75">
      <c r="I668" s="108"/>
      <c r="K668" s="108"/>
    </row>
    <row r="669" spans="9:11" ht="12.75">
      <c r="I669" s="108"/>
      <c r="K669" s="108"/>
    </row>
    <row r="670" spans="9:11" ht="12.75">
      <c r="I670" s="108"/>
      <c r="K670" s="108"/>
    </row>
    <row r="671" spans="9:11" ht="12.75">
      <c r="I671" s="108"/>
      <c r="K671" s="108"/>
    </row>
    <row r="672" spans="9:11" ht="12.75">
      <c r="I672" s="108"/>
      <c r="K672" s="108"/>
    </row>
    <row r="673" spans="9:11" ht="12.75">
      <c r="I673" s="108"/>
      <c r="K673" s="108"/>
    </row>
    <row r="674" spans="9:11" ht="12.75">
      <c r="I674" s="108"/>
      <c r="K674" s="108"/>
    </row>
    <row r="675" spans="9:11" ht="12.75">
      <c r="I675" s="108"/>
      <c r="K675" s="108"/>
    </row>
    <row r="676" spans="9:11" ht="12.75">
      <c r="I676" s="108"/>
      <c r="K676" s="108"/>
    </row>
    <row r="677" spans="9:11" ht="12.75">
      <c r="I677" s="108"/>
      <c r="K677" s="108"/>
    </row>
    <row r="678" spans="9:11" ht="12.75">
      <c r="I678" s="108"/>
      <c r="K678" s="108"/>
    </row>
    <row r="679" spans="9:11" ht="12.75">
      <c r="I679" s="108"/>
      <c r="K679" s="108"/>
    </row>
    <row r="680" spans="9:11" ht="12.75">
      <c r="I680" s="108"/>
      <c r="K680" s="108"/>
    </row>
    <row r="681" spans="9:11" ht="12.75">
      <c r="I681" s="108"/>
      <c r="K681" s="108"/>
    </row>
    <row r="682" spans="9:11" ht="12.75">
      <c r="I682" s="108"/>
      <c r="K682" s="108"/>
    </row>
    <row r="683" spans="9:11" ht="12.75">
      <c r="I683" s="108"/>
      <c r="K683" s="108"/>
    </row>
    <row r="684" spans="9:11" ht="12.75">
      <c r="I684" s="108"/>
      <c r="K684" s="108"/>
    </row>
    <row r="685" spans="9:11" ht="12.75">
      <c r="I685" s="108"/>
      <c r="K685" s="108"/>
    </row>
    <row r="686" spans="9:11" ht="12.75">
      <c r="I686" s="108"/>
      <c r="K686" s="108"/>
    </row>
    <row r="687" spans="9:11" ht="12.75">
      <c r="I687" s="108"/>
      <c r="K687" s="108"/>
    </row>
    <row r="688" spans="9:11" ht="12.75">
      <c r="I688" s="108"/>
      <c r="K688" s="108"/>
    </row>
    <row r="689" spans="9:11" ht="12.75">
      <c r="I689" s="108"/>
      <c r="K689" s="108"/>
    </row>
    <row r="690" spans="9:11" ht="12.75">
      <c r="I690" s="108"/>
      <c r="K690" s="108"/>
    </row>
    <row r="691" spans="9:11" ht="12.75">
      <c r="I691" s="108"/>
      <c r="K691" s="108"/>
    </row>
    <row r="692" spans="9:11" ht="12.75">
      <c r="I692" s="108"/>
      <c r="K692" s="108"/>
    </row>
    <row r="693" spans="9:11" ht="12.75">
      <c r="I693" s="108"/>
      <c r="K693" s="108"/>
    </row>
    <row r="694" spans="9:11" ht="12.75">
      <c r="I694" s="108"/>
      <c r="K694" s="108"/>
    </row>
    <row r="695" spans="9:11" ht="12.75">
      <c r="I695" s="108"/>
      <c r="K695" s="108"/>
    </row>
    <row r="696" spans="9:11" ht="12.75">
      <c r="I696" s="108"/>
      <c r="K696" s="108"/>
    </row>
    <row r="697" spans="9:11" ht="12.75">
      <c r="I697" s="108"/>
      <c r="K697" s="108"/>
    </row>
    <row r="698" spans="9:11" ht="12.75">
      <c r="I698" s="108"/>
      <c r="K698" s="108"/>
    </row>
    <row r="699" spans="9:11" ht="12.75">
      <c r="I699" s="108"/>
      <c r="K699" s="108"/>
    </row>
    <row r="700" spans="9:11" ht="12.75">
      <c r="I700" s="108"/>
      <c r="K700" s="108"/>
    </row>
    <row r="701" spans="9:11" ht="12.75">
      <c r="I701" s="108"/>
      <c r="K701" s="108"/>
    </row>
    <row r="702" spans="9:11" ht="12.75">
      <c r="I702" s="108"/>
      <c r="K702" s="108"/>
    </row>
    <row r="703" spans="9:11" ht="12.75">
      <c r="I703" s="108"/>
      <c r="K703" s="108"/>
    </row>
    <row r="704" spans="9:11" ht="12.75">
      <c r="I704" s="108"/>
      <c r="K704" s="108"/>
    </row>
    <row r="705" spans="9:11" ht="12.75">
      <c r="I705" s="108"/>
      <c r="K705" s="108"/>
    </row>
    <row r="706" spans="9:11" ht="12.75">
      <c r="I706" s="108"/>
      <c r="K706" s="108"/>
    </row>
    <row r="707" spans="9:11" ht="12.75">
      <c r="I707" s="108"/>
      <c r="K707" s="108"/>
    </row>
    <row r="708" spans="9:11" ht="12.75">
      <c r="I708" s="108"/>
      <c r="K708" s="108"/>
    </row>
    <row r="709" spans="9:11" ht="12.75">
      <c r="I709" s="108"/>
      <c r="K709" s="108"/>
    </row>
    <row r="710" spans="9:11" ht="12.75">
      <c r="I710" s="108"/>
      <c r="K710" s="108"/>
    </row>
    <row r="711" spans="9:11" ht="12.75">
      <c r="I711" s="108"/>
      <c r="K711" s="108"/>
    </row>
    <row r="712" spans="9:11" ht="12.75">
      <c r="I712" s="108"/>
      <c r="K712" s="108"/>
    </row>
    <row r="713" spans="9:11" ht="12.75">
      <c r="I713" s="108"/>
      <c r="K713" s="108"/>
    </row>
    <row r="714" spans="9:11" ht="12.75">
      <c r="I714" s="108"/>
      <c r="K714" s="108"/>
    </row>
    <row r="715" spans="9:11" ht="12.75">
      <c r="I715" s="108"/>
      <c r="K715" s="108"/>
    </row>
    <row r="716" spans="9:11" ht="12.75">
      <c r="I716" s="108"/>
      <c r="K716" s="108"/>
    </row>
    <row r="717" spans="9:11" ht="12.75">
      <c r="I717" s="108"/>
      <c r="K717" s="108"/>
    </row>
    <row r="718" spans="9:11" ht="12.75">
      <c r="I718" s="108"/>
      <c r="K718" s="108"/>
    </row>
    <row r="719" spans="9:11" ht="12.75">
      <c r="I719" s="108"/>
      <c r="K719" s="108"/>
    </row>
    <row r="720" spans="9:11" ht="12.75">
      <c r="I720" s="108"/>
      <c r="K720" s="108"/>
    </row>
    <row r="721" spans="9:11" ht="12.75">
      <c r="I721" s="108"/>
      <c r="K721" s="108"/>
    </row>
    <row r="722" spans="9:11" ht="12.75">
      <c r="I722" s="108"/>
      <c r="K722" s="108"/>
    </row>
    <row r="723" spans="9:11" ht="12.75">
      <c r="I723" s="108"/>
      <c r="K723" s="108"/>
    </row>
    <row r="724" spans="9:11" ht="12.75">
      <c r="I724" s="108"/>
      <c r="K724" s="108"/>
    </row>
    <row r="725" spans="9:11" ht="12.75">
      <c r="I725" s="108"/>
      <c r="K725" s="108"/>
    </row>
    <row r="726" spans="9:11" ht="12.75">
      <c r="I726" s="108"/>
      <c r="K726" s="108"/>
    </row>
    <row r="727" spans="9:11" ht="12.75">
      <c r="I727" s="108"/>
      <c r="K727" s="108"/>
    </row>
    <row r="728" spans="9:11" ht="12.75">
      <c r="I728" s="108"/>
      <c r="K728" s="108"/>
    </row>
    <row r="729" spans="9:11" ht="12.75">
      <c r="I729" s="108"/>
      <c r="K729" s="108"/>
    </row>
    <row r="730" spans="9:11" ht="12.75">
      <c r="I730" s="108"/>
      <c r="K730" s="108"/>
    </row>
    <row r="731" spans="9:11" ht="12.75">
      <c r="I731" s="108"/>
      <c r="K731" s="108"/>
    </row>
    <row r="732" spans="9:11" ht="12.75">
      <c r="I732" s="108"/>
      <c r="K732" s="108"/>
    </row>
    <row r="733" spans="9:11" ht="12.75">
      <c r="I733" s="108"/>
      <c r="K733" s="108"/>
    </row>
    <row r="734" spans="9:11" ht="12.75">
      <c r="I734" s="108"/>
      <c r="K734" s="108"/>
    </row>
    <row r="735" spans="9:11" ht="12.75">
      <c r="I735" s="108"/>
      <c r="K735" s="108"/>
    </row>
    <row r="736" spans="9:11" ht="12.75">
      <c r="I736" s="108"/>
      <c r="K736" s="108"/>
    </row>
    <row r="737" spans="9:11" ht="12.75">
      <c r="I737" s="108"/>
      <c r="K737" s="108"/>
    </row>
    <row r="738" spans="9:11" ht="12.75">
      <c r="I738" s="108"/>
      <c r="K738" s="108"/>
    </row>
    <row r="739" spans="9:11" ht="12.75">
      <c r="I739" s="108"/>
      <c r="K739" s="108"/>
    </row>
    <row r="740" spans="9:11" ht="12.75">
      <c r="I740" s="108"/>
      <c r="K740" s="108"/>
    </row>
    <row r="741" spans="9:11" ht="12.75">
      <c r="I741" s="108"/>
      <c r="K741" s="108"/>
    </row>
    <row r="742" spans="9:11" ht="12.75">
      <c r="I742" s="108"/>
      <c r="K742" s="108"/>
    </row>
    <row r="743" spans="9:11" ht="12.75">
      <c r="I743" s="108"/>
      <c r="K743" s="108"/>
    </row>
    <row r="744" spans="9:11" ht="12.75">
      <c r="I744" s="108"/>
      <c r="K744" s="108"/>
    </row>
    <row r="745" spans="9:11" ht="12.75">
      <c r="I745" s="108"/>
      <c r="K745" s="108"/>
    </row>
    <row r="746" spans="9:11" ht="12.75">
      <c r="I746" s="108"/>
      <c r="K746" s="108"/>
    </row>
    <row r="747" spans="9:11" ht="12.75">
      <c r="I747" s="108"/>
      <c r="K747" s="108"/>
    </row>
    <row r="748" spans="9:11" ht="12.75">
      <c r="I748" s="108"/>
      <c r="K748" s="108"/>
    </row>
    <row r="749" spans="9:11" ht="12.75">
      <c r="I749" s="108"/>
      <c r="K749" s="108"/>
    </row>
    <row r="750" spans="9:11" ht="12.75">
      <c r="I750" s="108"/>
      <c r="K750" s="108"/>
    </row>
    <row r="751" spans="9:11" ht="12.75">
      <c r="I751" s="108"/>
      <c r="K751" s="108"/>
    </row>
    <row r="752" spans="9:11" ht="12.75">
      <c r="I752" s="108"/>
      <c r="K752" s="108"/>
    </row>
    <row r="753" spans="9:11" ht="12.75">
      <c r="I753" s="108"/>
      <c r="K753" s="108"/>
    </row>
    <row r="754" spans="9:11" ht="12.75">
      <c r="I754" s="108"/>
      <c r="K754" s="108"/>
    </row>
    <row r="755" spans="9:11" ht="12.75">
      <c r="I755" s="108"/>
      <c r="K755" s="108"/>
    </row>
    <row r="756" spans="9:11" ht="12.75">
      <c r="I756" s="108"/>
      <c r="K756" s="108"/>
    </row>
    <row r="757" spans="9:11" ht="12.75">
      <c r="I757" s="108"/>
      <c r="K757" s="108"/>
    </row>
    <row r="758" spans="9:11" ht="12.75">
      <c r="I758" s="108"/>
      <c r="K758" s="108"/>
    </row>
    <row r="759" spans="9:11" ht="12.75">
      <c r="I759" s="108"/>
      <c r="K759" s="108"/>
    </row>
    <row r="760" spans="9:11" ht="12.75">
      <c r="I760" s="108"/>
      <c r="K760" s="108"/>
    </row>
    <row r="761" spans="9:11" ht="12.75">
      <c r="I761" s="108"/>
      <c r="K761" s="108"/>
    </row>
    <row r="762" spans="9:11" ht="12.75">
      <c r="I762" s="108"/>
      <c r="K762" s="108"/>
    </row>
    <row r="763" spans="9:11" ht="12.75">
      <c r="I763" s="108"/>
      <c r="K763" s="108"/>
    </row>
    <row r="764" spans="9:11" ht="12.75">
      <c r="I764" s="108"/>
      <c r="K764" s="108"/>
    </row>
    <row r="765" spans="9:11" ht="12.75">
      <c r="I765" s="108"/>
      <c r="K765" s="108"/>
    </row>
    <row r="766" spans="9:11" ht="12.75">
      <c r="I766" s="108"/>
      <c r="K766" s="108"/>
    </row>
    <row r="767" spans="9:11" ht="12.75">
      <c r="I767" s="108"/>
      <c r="K767" s="108"/>
    </row>
    <row r="768" spans="9:11" ht="12.75">
      <c r="I768" s="108"/>
      <c r="K768" s="108"/>
    </row>
    <row r="769" spans="9:11" ht="12.75">
      <c r="I769" s="108"/>
      <c r="K769" s="108"/>
    </row>
    <row r="770" spans="9:11" ht="12.75">
      <c r="I770" s="108"/>
      <c r="K770" s="108"/>
    </row>
    <row r="771" spans="9:11" ht="12.75">
      <c r="I771" s="108"/>
      <c r="K771" s="108"/>
    </row>
    <row r="772" spans="9:11" ht="12.75">
      <c r="I772" s="108"/>
      <c r="K772" s="108"/>
    </row>
    <row r="773" spans="9:11" ht="12.75">
      <c r="I773" s="108"/>
      <c r="K773" s="108"/>
    </row>
    <row r="774" spans="9:11" ht="12.75">
      <c r="I774" s="108"/>
      <c r="K774" s="108"/>
    </row>
    <row r="775" spans="9:11" ht="12.75">
      <c r="I775" s="108"/>
      <c r="K775" s="108"/>
    </row>
    <row r="776" spans="9:11" ht="12.75">
      <c r="I776" s="108"/>
      <c r="K776" s="108"/>
    </row>
    <row r="777" spans="9:11" ht="12.75">
      <c r="I777" s="108"/>
      <c r="K777" s="108"/>
    </row>
    <row r="778" spans="9:11" ht="12.75">
      <c r="I778" s="108"/>
      <c r="K778" s="108"/>
    </row>
    <row r="779" spans="9:11" ht="12.75">
      <c r="I779" s="108"/>
      <c r="K779" s="108"/>
    </row>
    <row r="780" spans="9:11" ht="12.75">
      <c r="I780" s="108"/>
      <c r="K780" s="108"/>
    </row>
    <row r="781" spans="9:11" ht="12.75">
      <c r="I781" s="108"/>
      <c r="K781" s="108"/>
    </row>
    <row r="782" spans="9:11" ht="12.75">
      <c r="I782" s="108"/>
      <c r="K782" s="108"/>
    </row>
    <row r="783" spans="9:11" ht="12.75">
      <c r="I783" s="108"/>
      <c r="K783" s="108"/>
    </row>
    <row r="784" spans="9:11" ht="12.75">
      <c r="I784" s="108"/>
      <c r="K784" s="108"/>
    </row>
    <row r="785" spans="9:11" ht="12.75">
      <c r="I785" s="108"/>
      <c r="K785" s="108"/>
    </row>
    <row r="786" spans="9:11" ht="12.75">
      <c r="I786" s="108"/>
      <c r="K786" s="108"/>
    </row>
    <row r="787" spans="9:11" ht="12.75">
      <c r="I787" s="108"/>
      <c r="K787" s="108"/>
    </row>
    <row r="788" spans="9:11" ht="12.75">
      <c r="I788" s="108"/>
      <c r="K788" s="108"/>
    </row>
    <row r="789" spans="9:11" ht="12.75">
      <c r="I789" s="108"/>
      <c r="K789" s="108"/>
    </row>
    <row r="790" spans="9:11" ht="12.75">
      <c r="I790" s="108"/>
      <c r="K790" s="108"/>
    </row>
    <row r="791" spans="9:11" ht="12.75">
      <c r="I791" s="108"/>
      <c r="K791" s="108"/>
    </row>
    <row r="792" spans="9:11" ht="12.75">
      <c r="I792" s="108"/>
      <c r="K792" s="108"/>
    </row>
    <row r="793" spans="9:11" ht="12.75">
      <c r="I793" s="108"/>
      <c r="K793" s="108"/>
    </row>
    <row r="794" spans="9:11" ht="12.75">
      <c r="I794" s="108"/>
      <c r="K794" s="108"/>
    </row>
    <row r="795" spans="9:11" ht="12.75">
      <c r="I795" s="108"/>
      <c r="K795" s="108"/>
    </row>
    <row r="796" spans="9:11" ht="12.75">
      <c r="I796" s="108"/>
      <c r="K796" s="108"/>
    </row>
    <row r="797" spans="9:11" ht="12.75">
      <c r="I797" s="108"/>
      <c r="K797" s="108"/>
    </row>
    <row r="798" spans="9:11" ht="12.75">
      <c r="I798" s="108"/>
      <c r="K798" s="108"/>
    </row>
    <row r="799" spans="9:11" ht="12.75">
      <c r="I799" s="108"/>
      <c r="K799" s="108"/>
    </row>
    <row r="800" spans="9:11" ht="12.75">
      <c r="I800" s="108"/>
      <c r="K800" s="108"/>
    </row>
    <row r="801" spans="9:11" ht="12.75">
      <c r="I801" s="108"/>
      <c r="K801" s="108"/>
    </row>
    <row r="802" spans="9:11" ht="12.75">
      <c r="I802" s="108"/>
      <c r="K802" s="108"/>
    </row>
    <row r="803" spans="9:11" ht="12.75">
      <c r="I803" s="108"/>
      <c r="K803" s="108"/>
    </row>
    <row r="804" spans="9:11" ht="12.75">
      <c r="I804" s="108"/>
      <c r="K804" s="108"/>
    </row>
    <row r="805" spans="9:11" ht="12.75">
      <c r="I805" s="108"/>
      <c r="K805" s="108"/>
    </row>
    <row r="806" spans="9:11" ht="12.75">
      <c r="I806" s="108"/>
      <c r="K806" s="108"/>
    </row>
    <row r="807" spans="9:11" ht="12.75">
      <c r="I807" s="108"/>
      <c r="K807" s="108"/>
    </row>
    <row r="808" spans="9:11" ht="12.75">
      <c r="I808" s="108"/>
      <c r="K808" s="108"/>
    </row>
    <row r="809" spans="9:11" ht="12.75">
      <c r="I809" s="108"/>
      <c r="K809" s="108"/>
    </row>
    <row r="810" spans="9:11" ht="12.75">
      <c r="I810" s="108"/>
      <c r="K810" s="108"/>
    </row>
    <row r="811" spans="9:11" ht="12.75">
      <c r="I811" s="108"/>
      <c r="K811" s="108"/>
    </row>
    <row r="812" spans="9:11" ht="12.75">
      <c r="I812" s="108"/>
      <c r="K812" s="108"/>
    </row>
    <row r="813" spans="9:11" ht="12.75">
      <c r="I813" s="108"/>
      <c r="K813" s="108"/>
    </row>
    <row r="814" spans="9:11" ht="12.75">
      <c r="I814" s="108"/>
      <c r="K814" s="108"/>
    </row>
    <row r="815" spans="9:11" ht="12.75">
      <c r="I815" s="108"/>
      <c r="K815" s="108"/>
    </row>
    <row r="816" spans="9:11" ht="12.75">
      <c r="I816" s="108"/>
      <c r="K816" s="108"/>
    </row>
    <row r="817" spans="9:11" ht="12.75">
      <c r="I817" s="108"/>
      <c r="K817" s="108"/>
    </row>
    <row r="818" spans="9:11" ht="12.75">
      <c r="I818" s="108"/>
      <c r="K818" s="108"/>
    </row>
    <row r="819" spans="9:11" ht="12.75">
      <c r="I819" s="108"/>
      <c r="K819" s="108"/>
    </row>
    <row r="820" spans="9:11" ht="12.75">
      <c r="I820" s="108"/>
      <c r="K820" s="108"/>
    </row>
    <row r="821" spans="9:11" ht="12.75">
      <c r="I821" s="108"/>
      <c r="K821" s="108"/>
    </row>
    <row r="822" spans="9:11" ht="12.75">
      <c r="I822" s="108"/>
      <c r="K822" s="108"/>
    </row>
    <row r="823" spans="9:11" ht="12.75">
      <c r="I823" s="108"/>
      <c r="K823" s="108"/>
    </row>
    <row r="824" spans="9:11" ht="12.75">
      <c r="I824" s="108"/>
      <c r="K824" s="108"/>
    </row>
    <row r="825" spans="9:11" ht="12.75">
      <c r="I825" s="108"/>
      <c r="K825" s="108"/>
    </row>
    <row r="826" spans="9:11" ht="12.75">
      <c r="I826" s="108"/>
      <c r="K826" s="108"/>
    </row>
    <row r="827" spans="9:11" ht="12.75">
      <c r="I827" s="108"/>
      <c r="K827" s="108"/>
    </row>
    <row r="828" spans="9:11" ht="12.75">
      <c r="I828" s="108"/>
      <c r="K828" s="108"/>
    </row>
    <row r="829" spans="9:11" ht="12.75">
      <c r="I829" s="108"/>
      <c r="K829" s="108"/>
    </row>
    <row r="830" spans="9:11" ht="12.75">
      <c r="I830" s="108"/>
      <c r="K830" s="108"/>
    </row>
    <row r="831" spans="9:11" ht="12.75">
      <c r="I831" s="108"/>
      <c r="K831" s="108"/>
    </row>
    <row r="832" spans="9:11" ht="12.75">
      <c r="I832" s="108"/>
      <c r="K832" s="108"/>
    </row>
    <row r="833" spans="9:11" ht="12.75">
      <c r="I833" s="108"/>
      <c r="K833" s="108"/>
    </row>
    <row r="834" spans="9:11" ht="12.75">
      <c r="I834" s="108"/>
      <c r="K834" s="108"/>
    </row>
    <row r="835" spans="9:11" ht="12.75">
      <c r="I835" s="108"/>
      <c r="K835" s="108"/>
    </row>
    <row r="836" spans="9:11" ht="12.75">
      <c r="I836" s="108"/>
      <c r="K836" s="108"/>
    </row>
    <row r="837" spans="9:11" ht="12.75">
      <c r="I837" s="108"/>
      <c r="K837" s="108"/>
    </row>
    <row r="838" spans="9:11" ht="12.75">
      <c r="I838" s="108"/>
      <c r="K838" s="108"/>
    </row>
    <row r="839" spans="9:11" ht="12.75">
      <c r="I839" s="108"/>
      <c r="K839" s="108"/>
    </row>
    <row r="840" spans="9:11" ht="12.75">
      <c r="I840" s="108"/>
      <c r="K840" s="108"/>
    </row>
    <row r="841" spans="9:11" ht="12.75">
      <c r="I841" s="108"/>
      <c r="K841" s="108"/>
    </row>
    <row r="842" spans="9:11" ht="12.75">
      <c r="I842" s="108"/>
      <c r="K842" s="108"/>
    </row>
    <row r="843" spans="9:11" ht="12.75">
      <c r="I843" s="108"/>
      <c r="K843" s="108"/>
    </row>
    <row r="844" spans="9:11" ht="12.75">
      <c r="I844" s="108"/>
      <c r="K844" s="108"/>
    </row>
    <row r="845" spans="9:11" ht="12.75">
      <c r="I845" s="108"/>
      <c r="K845" s="108"/>
    </row>
    <row r="846" spans="9:11" ht="12.75">
      <c r="I846" s="108"/>
      <c r="K846" s="108"/>
    </row>
    <row r="847" spans="9:11" ht="12.75">
      <c r="I847" s="108"/>
      <c r="K847" s="108"/>
    </row>
    <row r="848" spans="9:11" ht="12.75">
      <c r="I848" s="108"/>
      <c r="K848" s="108"/>
    </row>
    <row r="849" spans="9:11" ht="12.75">
      <c r="I849" s="108"/>
      <c r="K849" s="108"/>
    </row>
    <row r="850" spans="9:11" ht="12.75">
      <c r="I850" s="108"/>
      <c r="K850" s="108"/>
    </row>
    <row r="851" spans="9:11" ht="12.75">
      <c r="I851" s="108"/>
      <c r="K851" s="108"/>
    </row>
    <row r="852" spans="9:11" ht="12.75">
      <c r="I852" s="108"/>
      <c r="K852" s="108"/>
    </row>
    <row r="853" spans="9:11" ht="12.75">
      <c r="I853" s="108"/>
      <c r="K853" s="108"/>
    </row>
    <row r="854" spans="9:11" ht="12.75">
      <c r="I854" s="108"/>
      <c r="K854" s="108"/>
    </row>
    <row r="855" spans="9:11" ht="12.75">
      <c r="I855" s="108"/>
      <c r="K855" s="108"/>
    </row>
    <row r="856" spans="9:11" ht="12.75">
      <c r="I856" s="108"/>
      <c r="K856" s="108"/>
    </row>
    <row r="857" spans="9:11" ht="12.75">
      <c r="I857" s="108"/>
      <c r="K857" s="108"/>
    </row>
    <row r="858" spans="9:11" ht="12.75">
      <c r="I858" s="108"/>
      <c r="K858" s="108"/>
    </row>
    <row r="859" spans="9:11" ht="12.75">
      <c r="I859" s="108"/>
      <c r="K859" s="108"/>
    </row>
    <row r="860" spans="9:11" ht="12.75">
      <c r="I860" s="108"/>
      <c r="K860" s="108"/>
    </row>
    <row r="861" spans="9:11" ht="12.75">
      <c r="I861" s="108"/>
      <c r="K861" s="108"/>
    </row>
    <row r="862" spans="9:11" ht="12.75">
      <c r="I862" s="108"/>
      <c r="K862" s="108"/>
    </row>
    <row r="863" spans="9:11" ht="12.75">
      <c r="I863" s="108"/>
      <c r="K863" s="108"/>
    </row>
    <row r="864" spans="9:11" ht="12.75">
      <c r="I864" s="108"/>
      <c r="K864" s="108"/>
    </row>
    <row r="865" spans="9:11" ht="12.75">
      <c r="I865" s="108"/>
      <c r="K865" s="108"/>
    </row>
    <row r="866" spans="9:11" ht="12.75">
      <c r="I866" s="108"/>
      <c r="K866" s="108"/>
    </row>
    <row r="867" spans="9:11" ht="12.75">
      <c r="I867" s="108"/>
      <c r="K867" s="108"/>
    </row>
    <row r="868" spans="9:11" ht="12.75">
      <c r="I868" s="108"/>
      <c r="K868" s="108"/>
    </row>
    <row r="869" spans="9:11" ht="12.75">
      <c r="I869" s="108"/>
      <c r="K869" s="108"/>
    </row>
    <row r="870" spans="9:11" ht="12.75">
      <c r="I870" s="108"/>
      <c r="K870" s="108"/>
    </row>
    <row r="871" spans="9:11" ht="12.75">
      <c r="I871" s="108"/>
      <c r="K871" s="108"/>
    </row>
    <row r="872" spans="9:11" ht="12.75">
      <c r="I872" s="108"/>
      <c r="K872" s="108"/>
    </row>
    <row r="873" spans="9:11" ht="12.75">
      <c r="I873" s="108"/>
      <c r="K873" s="108"/>
    </row>
    <row r="874" spans="9:11" ht="12.75">
      <c r="I874" s="108"/>
      <c r="K874" s="108"/>
    </row>
    <row r="875" spans="9:11" ht="12.75">
      <c r="I875" s="108"/>
      <c r="K875" s="108"/>
    </row>
    <row r="876" spans="9:11" ht="12.75">
      <c r="I876" s="108"/>
      <c r="K876" s="108"/>
    </row>
    <row r="877" spans="9:11" ht="12.75">
      <c r="I877" s="108"/>
      <c r="K877" s="108"/>
    </row>
    <row r="878" spans="9:11" ht="12.75">
      <c r="I878" s="108"/>
      <c r="K878" s="108"/>
    </row>
    <row r="879" spans="9:11" ht="12.75">
      <c r="I879" s="108"/>
      <c r="K879" s="108"/>
    </row>
    <row r="880" spans="9:11" ht="12.75">
      <c r="I880" s="108"/>
      <c r="K880" s="108"/>
    </row>
    <row r="881" spans="9:11" ht="12.75">
      <c r="I881" s="108"/>
      <c r="K881" s="108"/>
    </row>
    <row r="882" spans="9:11" ht="12.75">
      <c r="I882" s="108"/>
      <c r="K882" s="108"/>
    </row>
    <row r="883" spans="9:11" ht="12.75">
      <c r="I883" s="108"/>
      <c r="K883" s="108"/>
    </row>
    <row r="884" spans="9:11" ht="12.75">
      <c r="I884" s="108"/>
      <c r="K884" s="108"/>
    </row>
    <row r="885" spans="9:11" ht="12.75">
      <c r="I885" s="108"/>
      <c r="K885" s="108"/>
    </row>
    <row r="886" spans="9:11" ht="12.75">
      <c r="I886" s="108"/>
      <c r="K886" s="108"/>
    </row>
    <row r="887" spans="9:11" ht="12.75">
      <c r="I887" s="108"/>
      <c r="K887" s="108"/>
    </row>
    <row r="888" spans="9:11" ht="12.75">
      <c r="I888" s="108"/>
      <c r="K888" s="108"/>
    </row>
    <row r="889" spans="9:11" ht="12.75">
      <c r="I889" s="108"/>
      <c r="K889" s="108"/>
    </row>
    <row r="890" spans="9:11" ht="12.75">
      <c r="I890" s="108"/>
      <c r="K890" s="108"/>
    </row>
    <row r="891" spans="9:11" ht="12.75">
      <c r="I891" s="108"/>
      <c r="K891" s="108"/>
    </row>
    <row r="892" spans="9:11" ht="12.75">
      <c r="I892" s="108"/>
      <c r="K892" s="108"/>
    </row>
    <row r="893" spans="9:11" ht="12.75">
      <c r="I893" s="108"/>
      <c r="K893" s="108"/>
    </row>
    <row r="894" spans="9:11" ht="12.75">
      <c r="I894" s="108"/>
      <c r="K894" s="108"/>
    </row>
    <row r="895" spans="9:11" ht="12.75">
      <c r="I895" s="108"/>
      <c r="K895" s="108"/>
    </row>
    <row r="896" spans="9:11" ht="12.75">
      <c r="I896" s="108"/>
      <c r="K896" s="108"/>
    </row>
    <row r="897" spans="9:11" ht="12.75">
      <c r="I897" s="108"/>
      <c r="K897" s="108"/>
    </row>
    <row r="898" spans="9:11" ht="12.75">
      <c r="I898" s="108"/>
      <c r="K898" s="108"/>
    </row>
    <row r="899" spans="9:11" ht="12.75">
      <c r="I899" s="108"/>
      <c r="K899" s="108"/>
    </row>
    <row r="900" spans="9:11" ht="12.75">
      <c r="I900" s="108"/>
      <c r="K900" s="108"/>
    </row>
    <row r="901" spans="9:11" ht="12.75">
      <c r="I901" s="108"/>
      <c r="K901" s="108"/>
    </row>
    <row r="902" spans="9:11" ht="12.75">
      <c r="I902" s="108"/>
      <c r="K902" s="108"/>
    </row>
    <row r="903" spans="9:11" ht="12.75">
      <c r="I903" s="108"/>
      <c r="K903" s="108"/>
    </row>
    <row r="904" spans="9:11" ht="12.75">
      <c r="I904" s="108"/>
      <c r="K904" s="108"/>
    </row>
    <row r="905" spans="9:11" ht="12.75">
      <c r="I905" s="108"/>
      <c r="K905" s="108"/>
    </row>
    <row r="906" spans="9:11" ht="12.75">
      <c r="I906" s="108"/>
      <c r="K906" s="108"/>
    </row>
    <row r="907" spans="9:11" ht="12.75">
      <c r="I907" s="108"/>
      <c r="K907" s="108"/>
    </row>
    <row r="908" spans="9:11" ht="12.75">
      <c r="I908" s="108"/>
      <c r="K908" s="108"/>
    </row>
    <row r="909" spans="9:11" ht="12.75">
      <c r="I909" s="108"/>
      <c r="K909" s="108"/>
    </row>
    <row r="910" spans="9:11" ht="12.75">
      <c r="I910" s="108"/>
      <c r="K910" s="108"/>
    </row>
    <row r="911" spans="9:11" ht="12.75">
      <c r="I911" s="108"/>
      <c r="K911" s="108"/>
    </row>
    <row r="912" spans="9:11" ht="12.75">
      <c r="I912" s="108"/>
      <c r="K912" s="108"/>
    </row>
    <row r="913" spans="9:11" ht="12.75">
      <c r="I913" s="108"/>
      <c r="K913" s="108"/>
    </row>
    <row r="914" spans="9:11" ht="12.75">
      <c r="I914" s="108"/>
      <c r="K914" s="108"/>
    </row>
    <row r="915" spans="9:11" ht="12.75">
      <c r="I915" s="108"/>
      <c r="K915" s="108"/>
    </row>
    <row r="916" spans="9:11" ht="12.75">
      <c r="I916" s="108"/>
      <c r="K916" s="108"/>
    </row>
    <row r="917" spans="9:11" ht="12.75">
      <c r="I917" s="108"/>
      <c r="K917" s="108"/>
    </row>
    <row r="918" spans="9:11" ht="12.75">
      <c r="I918" s="108"/>
      <c r="K918" s="108"/>
    </row>
    <row r="919" spans="9:11" ht="12.75">
      <c r="I919" s="108"/>
      <c r="K919" s="108"/>
    </row>
    <row r="920" spans="9:11" ht="12.75">
      <c r="I920" s="108"/>
      <c r="K920" s="108"/>
    </row>
    <row r="921" spans="9:11" ht="12.75">
      <c r="I921" s="108"/>
      <c r="K921" s="108"/>
    </row>
    <row r="922" spans="9:11" ht="12.75">
      <c r="I922" s="108"/>
      <c r="K922" s="108"/>
    </row>
    <row r="923" spans="9:11" ht="12.75">
      <c r="I923" s="108"/>
      <c r="K923" s="108"/>
    </row>
    <row r="924" spans="9:11" ht="12.75">
      <c r="I924" s="108"/>
      <c r="K924" s="108"/>
    </row>
    <row r="925" spans="9:11" ht="12.75">
      <c r="I925" s="108"/>
      <c r="K925" s="108"/>
    </row>
    <row r="926" spans="9:11" ht="12.75">
      <c r="I926" s="108"/>
      <c r="K926" s="108"/>
    </row>
    <row r="927" spans="9:11" ht="12.75">
      <c r="I927" s="108"/>
      <c r="K927" s="108"/>
    </row>
    <row r="928" spans="9:11" ht="12.75">
      <c r="I928" s="108"/>
      <c r="K928" s="108"/>
    </row>
    <row r="929" spans="9:11" ht="12.75">
      <c r="I929" s="108"/>
      <c r="K929" s="108"/>
    </row>
    <row r="930" spans="9:11" ht="12.75">
      <c r="I930" s="108"/>
      <c r="K930" s="108"/>
    </row>
    <row r="931" spans="9:11" ht="12.75">
      <c r="I931" s="108"/>
      <c r="K931" s="108"/>
    </row>
    <row r="932" spans="9:11" ht="12.75">
      <c r="I932" s="108"/>
      <c r="K932" s="108"/>
    </row>
    <row r="933" spans="9:11" ht="12.75">
      <c r="I933" s="108"/>
      <c r="K933" s="108"/>
    </row>
    <row r="934" spans="9:11" ht="12.75">
      <c r="I934" s="108"/>
      <c r="K934" s="108"/>
    </row>
    <row r="935" spans="9:11" ht="12.75">
      <c r="I935" s="108"/>
      <c r="K935" s="108"/>
    </row>
    <row r="936" spans="9:11" ht="12.75">
      <c r="I936" s="108"/>
      <c r="K936" s="108"/>
    </row>
    <row r="937" spans="9:11" ht="12.75">
      <c r="I937" s="108"/>
      <c r="K937" s="108"/>
    </row>
    <row r="938" spans="9:11" ht="12.75">
      <c r="I938" s="108"/>
      <c r="K938" s="108"/>
    </row>
    <row r="939" spans="9:11" ht="12.75">
      <c r="I939" s="108"/>
      <c r="K939" s="108"/>
    </row>
    <row r="940" spans="9:11" ht="12.75">
      <c r="I940" s="108"/>
      <c r="K940" s="108"/>
    </row>
    <row r="941" spans="9:11" ht="12.75">
      <c r="I941" s="108"/>
      <c r="K941" s="108"/>
    </row>
    <row r="942" spans="9:11" ht="12.75">
      <c r="I942" s="108"/>
      <c r="K942" s="108"/>
    </row>
    <row r="943" spans="9:11" ht="12.75">
      <c r="I943" s="108"/>
      <c r="K943" s="108"/>
    </row>
    <row r="944" spans="9:11" ht="12.75">
      <c r="I944" s="108"/>
      <c r="K944" s="108"/>
    </row>
    <row r="945" spans="9:11" ht="12.75">
      <c r="I945" s="108"/>
      <c r="K945" s="108"/>
    </row>
    <row r="946" spans="9:11" ht="12.75">
      <c r="I946" s="108"/>
      <c r="K946" s="108"/>
    </row>
    <row r="947" spans="9:11" ht="12.75">
      <c r="I947" s="108"/>
      <c r="K947" s="108"/>
    </row>
    <row r="948" spans="9:11" ht="12.75">
      <c r="I948" s="108"/>
      <c r="K948" s="108"/>
    </row>
    <row r="949" spans="9:11" ht="12.75">
      <c r="I949" s="108"/>
      <c r="K949" s="108"/>
    </row>
    <row r="950" spans="9:11" ht="12.75">
      <c r="I950" s="108"/>
      <c r="K950" s="108"/>
    </row>
    <row r="951" spans="9:11" ht="12.75">
      <c r="I951" s="108"/>
      <c r="K951" s="108"/>
    </row>
    <row r="952" spans="9:11" ht="12.75">
      <c r="I952" s="108"/>
      <c r="K952" s="108"/>
    </row>
    <row r="953" spans="9:11" ht="12.75">
      <c r="I953" s="108"/>
      <c r="K953" s="108"/>
    </row>
    <row r="954" spans="9:11" ht="12.75">
      <c r="I954" s="108"/>
      <c r="K954" s="108"/>
    </row>
    <row r="955" spans="9:11" ht="12.75">
      <c r="I955" s="108"/>
      <c r="K955" s="108"/>
    </row>
    <row r="956" spans="9:11" ht="12.75">
      <c r="I956" s="108"/>
      <c r="K956" s="108"/>
    </row>
    <row r="957" spans="9:11" ht="12.75">
      <c r="I957" s="108"/>
      <c r="K957" s="108"/>
    </row>
    <row r="958" spans="9:11" ht="12.75">
      <c r="I958" s="108"/>
      <c r="K958" s="108"/>
    </row>
    <row r="959" spans="9:11" ht="12.75">
      <c r="I959" s="108"/>
      <c r="K959" s="108"/>
    </row>
    <row r="960" spans="9:11" ht="12.75">
      <c r="I960" s="108"/>
      <c r="K960" s="108"/>
    </row>
    <row r="961" spans="9:11" ht="12.75">
      <c r="I961" s="108"/>
      <c r="K961" s="108"/>
    </row>
    <row r="962" spans="9:11" ht="12.75">
      <c r="I962" s="108"/>
      <c r="K962" s="108"/>
    </row>
    <row r="963" spans="9:11" ht="12.75">
      <c r="I963" s="108"/>
      <c r="K963" s="108"/>
    </row>
    <row r="964" spans="9:11" ht="12.75">
      <c r="I964" s="108"/>
      <c r="K964" s="108"/>
    </row>
    <row r="965" spans="9:11" ht="12.75">
      <c r="I965" s="108"/>
      <c r="K965" s="108"/>
    </row>
    <row r="966" spans="9:11" ht="12.75">
      <c r="I966" s="108"/>
      <c r="K966" s="108"/>
    </row>
    <row r="967" spans="9:11" ht="12.75">
      <c r="I967" s="108"/>
      <c r="K967" s="108"/>
    </row>
    <row r="968" spans="9:11" ht="12.75">
      <c r="I968" s="108"/>
      <c r="K968" s="108"/>
    </row>
    <row r="969" spans="9:11" ht="12.75">
      <c r="I969" s="108"/>
      <c r="K969" s="108"/>
    </row>
    <row r="970" spans="9:11" ht="12.75">
      <c r="I970" s="108"/>
      <c r="K970" s="108"/>
    </row>
    <row r="971" spans="9:11" ht="12.75">
      <c r="I971" s="108"/>
      <c r="K971" s="108"/>
    </row>
    <row r="972" spans="9:11" ht="12.75">
      <c r="I972" s="108"/>
      <c r="K972" s="108"/>
    </row>
    <row r="973" spans="9:11" ht="12.75">
      <c r="I973" s="108"/>
      <c r="K973" s="108"/>
    </row>
    <row r="974" spans="9:11" ht="12.75">
      <c r="I974" s="108"/>
      <c r="K974" s="108"/>
    </row>
    <row r="975" spans="9:11" ht="12.75">
      <c r="I975" s="108"/>
      <c r="K975" s="108"/>
    </row>
    <row r="976" spans="9:11" ht="12.75">
      <c r="I976" s="108"/>
      <c r="K976" s="108"/>
    </row>
    <row r="977" spans="9:11" ht="12.75">
      <c r="I977" s="108"/>
      <c r="K977" s="108"/>
    </row>
    <row r="978" spans="9:11" ht="12.75">
      <c r="I978" s="108"/>
      <c r="K978" s="108"/>
    </row>
    <row r="979" spans="9:11" ht="12.75">
      <c r="I979" s="108"/>
      <c r="K979" s="108"/>
    </row>
    <row r="980" spans="9:11" ht="12.75">
      <c r="I980" s="108"/>
      <c r="K980" s="108"/>
    </row>
    <row r="981" spans="9:11" ht="12.75">
      <c r="I981" s="108"/>
      <c r="K981" s="108"/>
    </row>
    <row r="982" spans="9:11" ht="12.75">
      <c r="I982" s="108"/>
      <c r="K982" s="108"/>
    </row>
    <row r="983" spans="9:11" ht="12.75">
      <c r="I983" s="108"/>
      <c r="K983" s="108"/>
    </row>
    <row r="984" spans="9:11" ht="12.75">
      <c r="I984" s="108"/>
      <c r="K984" s="108"/>
    </row>
    <row r="985" spans="9:11" ht="12.75">
      <c r="I985" s="108"/>
      <c r="K985" s="108"/>
    </row>
    <row r="986" spans="9:11" ht="12.75">
      <c r="I986" s="108"/>
      <c r="K986" s="108"/>
    </row>
    <row r="987" spans="9:11" ht="12.75">
      <c r="I987" s="108"/>
      <c r="K987" s="108"/>
    </row>
    <row r="988" spans="9:11" ht="12.75">
      <c r="I988" s="108"/>
      <c r="K988" s="108"/>
    </row>
    <row r="989" spans="9:11" ht="12.75">
      <c r="I989" s="108"/>
      <c r="K989" s="108"/>
    </row>
    <row r="990" spans="9:11" ht="12.75">
      <c r="I990" s="108"/>
      <c r="K990" s="108"/>
    </row>
    <row r="991" spans="9:11" ht="12.75">
      <c r="I991" s="108"/>
      <c r="K991" s="108"/>
    </row>
    <row r="992" spans="9:11" ht="12.75">
      <c r="I992" s="108"/>
      <c r="K992" s="108"/>
    </row>
    <row r="993" spans="9:11" ht="12.75">
      <c r="I993" s="108"/>
      <c r="K993" s="108"/>
    </row>
    <row r="994" spans="9:11" ht="12.75">
      <c r="I994" s="108"/>
      <c r="K994" s="108"/>
    </row>
    <row r="995" spans="9:11" ht="12.75">
      <c r="I995" s="108"/>
      <c r="K995" s="108"/>
    </row>
    <row r="996" spans="9:11" ht="12.75">
      <c r="I996" s="108"/>
      <c r="K996" s="108"/>
    </row>
    <row r="997" spans="9:11" ht="12.75">
      <c r="I997" s="108"/>
      <c r="K997" s="108"/>
    </row>
    <row r="998" spans="9:11" ht="12.75">
      <c r="I998" s="108"/>
      <c r="K998" s="108"/>
    </row>
    <row r="999" spans="9:11" ht="12.75">
      <c r="I999" s="108"/>
      <c r="K999" s="108"/>
    </row>
    <row r="1000" spans="9:11" ht="12.75">
      <c r="I1000" s="108"/>
      <c r="K1000" s="108"/>
    </row>
    <row r="1001" spans="9:11" ht="12.75">
      <c r="I1001" s="108"/>
      <c r="K1001" s="108"/>
    </row>
    <row r="1002" spans="9:11" ht="12.75">
      <c r="I1002" s="108"/>
      <c r="K1002" s="108"/>
    </row>
    <row r="1003" spans="9:11" ht="12.75">
      <c r="I1003" s="108"/>
      <c r="K1003" s="108"/>
    </row>
    <row r="1004" spans="9:11" ht="12.75">
      <c r="I1004" s="108"/>
      <c r="K1004" s="108"/>
    </row>
    <row r="1005" spans="9:11" ht="12.75">
      <c r="I1005" s="108"/>
      <c r="K1005" s="108"/>
    </row>
    <row r="1006" spans="9:11" ht="12.75">
      <c r="I1006" s="108"/>
      <c r="K1006" s="108"/>
    </row>
    <row r="1007" spans="9:11" ht="12.75">
      <c r="I1007" s="108"/>
      <c r="K1007" s="108"/>
    </row>
    <row r="1008" spans="9:11" ht="12.75">
      <c r="I1008" s="108"/>
      <c r="K1008" s="108"/>
    </row>
    <row r="1009" spans="9:11" ht="12.75">
      <c r="I1009" s="108"/>
      <c r="K1009" s="108"/>
    </row>
    <row r="1010" spans="9:11" ht="12.75">
      <c r="I1010" s="108"/>
      <c r="K1010" s="108"/>
    </row>
    <row r="1011" spans="9:11" ht="12.75">
      <c r="I1011" s="108"/>
      <c r="K1011" s="108"/>
    </row>
    <row r="1012" spans="9:11" ht="12.75">
      <c r="I1012" s="108"/>
      <c r="K1012" s="108"/>
    </row>
    <row r="1013" spans="9:11" ht="12.75">
      <c r="I1013" s="108"/>
      <c r="K1013" s="108"/>
    </row>
    <row r="1014" spans="9:11" ht="12.75">
      <c r="I1014" s="108"/>
      <c r="K1014" s="108"/>
    </row>
    <row r="1015" spans="9:11" ht="12.75">
      <c r="I1015" s="108"/>
      <c r="K1015" s="108"/>
    </row>
    <row r="1016" spans="9:11" ht="12.75">
      <c r="I1016" s="108"/>
      <c r="K1016" s="108"/>
    </row>
    <row r="1017" spans="9:11" ht="12.75">
      <c r="I1017" s="108"/>
      <c r="K1017" s="108"/>
    </row>
    <row r="1018" spans="9:11" ht="12.75">
      <c r="I1018" s="108"/>
      <c r="K1018" s="108"/>
    </row>
    <row r="1019" spans="9:11" ht="12.75">
      <c r="I1019" s="108"/>
      <c r="K1019" s="108"/>
    </row>
    <row r="1020" spans="9:11" ht="12.75">
      <c r="I1020" s="108"/>
      <c r="K1020" s="108"/>
    </row>
    <row r="1021" spans="9:11" ht="12.75">
      <c r="I1021" s="108"/>
      <c r="K1021" s="108"/>
    </row>
    <row r="1022" spans="9:11" ht="12.75">
      <c r="I1022" s="108"/>
      <c r="K1022" s="108"/>
    </row>
    <row r="1023" spans="9:11" ht="12.75">
      <c r="I1023" s="108"/>
      <c r="K1023" s="108"/>
    </row>
    <row r="1024" spans="9:11" ht="12.75">
      <c r="I1024" s="108"/>
      <c r="K1024" s="108"/>
    </row>
    <row r="1025" spans="9:11" ht="12.75">
      <c r="I1025" s="108"/>
      <c r="K1025" s="108"/>
    </row>
    <row r="1026" spans="9:11" ht="12.75">
      <c r="I1026" s="108"/>
      <c r="K1026" s="108"/>
    </row>
    <row r="1027" spans="9:11" ht="12.75">
      <c r="I1027" s="108"/>
      <c r="K1027" s="108"/>
    </row>
    <row r="1028" spans="9:11" ht="12.75">
      <c r="I1028" s="108"/>
      <c r="K1028" s="108"/>
    </row>
    <row r="1029" spans="9:11" ht="12.75">
      <c r="I1029" s="108"/>
      <c r="K1029" s="108"/>
    </row>
    <row r="1030" spans="9:11" ht="12.75">
      <c r="I1030" s="108"/>
      <c r="K1030" s="108"/>
    </row>
    <row r="1031" spans="9:11" ht="12.75">
      <c r="I1031" s="108"/>
      <c r="K1031" s="108"/>
    </row>
    <row r="1032" spans="9:11" ht="12.75">
      <c r="I1032" s="108"/>
      <c r="K1032" s="108"/>
    </row>
    <row r="1033" spans="9:11" ht="12.75">
      <c r="I1033" s="108"/>
      <c r="K1033" s="108"/>
    </row>
    <row r="1034" spans="9:11" ht="12.75">
      <c r="I1034" s="108"/>
      <c r="K1034" s="108"/>
    </row>
    <row r="1035" spans="9:11" ht="12.75">
      <c r="I1035" s="108"/>
      <c r="K1035" s="108"/>
    </row>
    <row r="1036" spans="9:11" ht="12.75">
      <c r="I1036" s="108"/>
      <c r="K1036" s="108"/>
    </row>
    <row r="1037" spans="9:11" ht="12.75">
      <c r="I1037" s="108"/>
      <c r="K1037" s="108"/>
    </row>
    <row r="1038" spans="9:11" ht="12.75">
      <c r="I1038" s="108"/>
      <c r="K1038" s="108"/>
    </row>
    <row r="1039" spans="9:11" ht="12.75">
      <c r="I1039" s="108"/>
      <c r="K1039" s="108"/>
    </row>
    <row r="1040" spans="9:11" ht="12.75">
      <c r="I1040" s="108"/>
      <c r="K1040" s="108"/>
    </row>
    <row r="1041" spans="9:11" ht="12.75">
      <c r="I1041" s="108"/>
      <c r="K1041" s="108"/>
    </row>
    <row r="1042" spans="9:11" ht="12.75">
      <c r="I1042" s="108"/>
      <c r="K1042" s="108"/>
    </row>
    <row r="1043" spans="9:11" ht="12.75">
      <c r="I1043" s="108"/>
      <c r="K1043" s="108"/>
    </row>
    <row r="1044" spans="9:11" ht="12.75">
      <c r="I1044" s="108"/>
      <c r="K1044" s="108"/>
    </row>
    <row r="1045" spans="9:11" ht="12.75">
      <c r="I1045" s="108"/>
      <c r="K1045" s="108"/>
    </row>
    <row r="1046" spans="9:11" ht="12.75">
      <c r="I1046" s="108"/>
      <c r="K1046" s="108"/>
    </row>
    <row r="1047" spans="9:11" ht="12.75">
      <c r="I1047" s="108"/>
      <c r="K1047" s="108"/>
    </row>
    <row r="1048" spans="9:11" ht="12.75">
      <c r="I1048" s="108"/>
      <c r="K1048" s="108"/>
    </row>
    <row r="1049" spans="9:11" ht="12.75">
      <c r="I1049" s="108"/>
      <c r="K1049" s="108"/>
    </row>
    <row r="1050" spans="9:11" ht="12.75">
      <c r="I1050" s="108"/>
      <c r="K1050" s="108"/>
    </row>
    <row r="1051" spans="9:11" ht="12.75">
      <c r="I1051" s="108"/>
      <c r="K1051" s="108"/>
    </row>
    <row r="1052" spans="9:11" ht="12.75">
      <c r="I1052" s="108"/>
      <c r="K1052" s="108"/>
    </row>
    <row r="1053" spans="9:11" ht="12.75">
      <c r="I1053" s="108"/>
      <c r="K1053" s="108"/>
    </row>
    <row r="1054" spans="9:11" ht="12.75">
      <c r="I1054" s="108"/>
      <c r="K1054" s="108"/>
    </row>
    <row r="1055" spans="9:11" ht="12.75">
      <c r="I1055" s="108"/>
      <c r="K1055" s="108"/>
    </row>
    <row r="1056" spans="9:11" ht="12.75">
      <c r="I1056" s="108"/>
      <c r="K1056" s="108"/>
    </row>
    <row r="1057" spans="9:11" ht="12.75">
      <c r="I1057" s="108"/>
      <c r="K1057" s="108"/>
    </row>
    <row r="1058" spans="9:11" ht="12.75">
      <c r="I1058" s="108"/>
      <c r="K1058" s="108"/>
    </row>
    <row r="1059" spans="9:11" ht="12.75">
      <c r="I1059" s="108"/>
      <c r="K1059" s="108"/>
    </row>
    <row r="1060" spans="9:11" ht="12.75">
      <c r="I1060" s="108"/>
      <c r="K1060" s="108"/>
    </row>
    <row r="1061" spans="9:11" ht="12.75">
      <c r="I1061" s="108"/>
      <c r="K1061" s="108"/>
    </row>
    <row r="1062" spans="9:11" ht="12.75">
      <c r="I1062" s="108"/>
      <c r="K1062" s="108"/>
    </row>
    <row r="1063" spans="9:11" ht="12.75">
      <c r="I1063" s="108"/>
      <c r="K1063" s="108"/>
    </row>
    <row r="1064" spans="9:11" ht="12.75">
      <c r="I1064" s="108"/>
      <c r="K1064" s="108"/>
    </row>
    <row r="1065" spans="9:11" ht="12.75">
      <c r="I1065" s="108"/>
      <c r="K1065" s="108"/>
    </row>
    <row r="1066" spans="9:11" ht="12.75">
      <c r="I1066" s="108"/>
      <c r="K1066" s="108"/>
    </row>
    <row r="1067" spans="9:11" ht="12.75">
      <c r="I1067" s="108"/>
      <c r="K1067" s="108"/>
    </row>
    <row r="1068" spans="9:11" ht="12.75">
      <c r="I1068" s="108"/>
      <c r="K1068" s="108"/>
    </row>
    <row r="1069" spans="9:11" ht="12.75">
      <c r="I1069" s="108"/>
      <c r="K1069" s="108"/>
    </row>
    <row r="1070" spans="9:11" ht="12.75">
      <c r="I1070" s="108"/>
      <c r="K1070" s="108"/>
    </row>
    <row r="1071" spans="9:11" ht="12.75">
      <c r="I1071" s="108"/>
      <c r="K1071" s="108"/>
    </row>
    <row r="1072" spans="9:11" ht="12.75">
      <c r="I1072" s="108"/>
      <c r="K1072" s="108"/>
    </row>
    <row r="1073" spans="9:11" ht="12.75">
      <c r="I1073" s="108"/>
      <c r="K1073" s="108"/>
    </row>
    <row r="1074" spans="9:11" ht="12.75">
      <c r="I1074" s="108"/>
      <c r="K1074" s="108"/>
    </row>
    <row r="1075" spans="9:11" ht="12.75">
      <c r="I1075" s="108"/>
      <c r="K1075" s="108"/>
    </row>
    <row r="1076" spans="9:11" ht="12.75">
      <c r="I1076" s="108"/>
      <c r="K1076" s="108"/>
    </row>
    <row r="1077" spans="9:11" ht="12.75">
      <c r="I1077" s="108"/>
      <c r="K1077" s="108"/>
    </row>
    <row r="1078" spans="9:11" ht="12.75">
      <c r="I1078" s="108"/>
      <c r="K1078" s="108"/>
    </row>
    <row r="1079" spans="9:11" ht="12.75">
      <c r="I1079" s="108"/>
      <c r="K1079" s="108"/>
    </row>
    <row r="1080" spans="9:11" ht="12.75">
      <c r="I1080" s="108"/>
      <c r="K1080" s="108"/>
    </row>
    <row r="1081" spans="9:11" ht="12.75">
      <c r="I1081" s="108"/>
      <c r="K1081" s="108"/>
    </row>
    <row r="1082" spans="9:11" ht="12.75">
      <c r="I1082" s="108"/>
      <c r="K1082" s="108"/>
    </row>
    <row r="1083" spans="9:11" ht="12.75">
      <c r="I1083" s="108"/>
      <c r="K1083" s="108"/>
    </row>
    <row r="1084" spans="9:11" ht="12.75">
      <c r="I1084" s="108"/>
      <c r="K1084" s="108"/>
    </row>
    <row r="1085" spans="9:11" ht="12.75">
      <c r="I1085" s="108"/>
      <c r="K1085" s="108"/>
    </row>
    <row r="1086" spans="9:11" ht="12.75">
      <c r="I1086" s="108"/>
      <c r="K1086" s="108"/>
    </row>
    <row r="1087" spans="9:11" ht="12.75">
      <c r="I1087" s="108"/>
      <c r="K1087" s="108"/>
    </row>
    <row r="1088" spans="9:11" ht="12.75">
      <c r="I1088" s="108"/>
      <c r="K1088" s="108"/>
    </row>
    <row r="1089" spans="9:11" ht="12.75">
      <c r="I1089" s="108"/>
      <c r="K1089" s="108"/>
    </row>
    <row r="1090" spans="9:11" ht="12.75">
      <c r="I1090" s="108"/>
      <c r="K1090" s="108"/>
    </row>
    <row r="1091" spans="9:11" ht="12.75">
      <c r="I1091" s="108"/>
      <c r="K1091" s="108"/>
    </row>
    <row r="1092" spans="9:11" ht="12.75">
      <c r="I1092" s="108"/>
      <c r="K1092" s="108"/>
    </row>
    <row r="1093" spans="9:11" ht="12.75">
      <c r="I1093" s="108"/>
      <c r="K1093" s="108"/>
    </row>
    <row r="1094" spans="9:11" ht="12.75">
      <c r="I1094" s="108"/>
      <c r="K1094" s="108"/>
    </row>
    <row r="1095" spans="9:11" ht="12.75">
      <c r="I1095" s="108"/>
      <c r="K1095" s="108"/>
    </row>
    <row r="1096" spans="9:11" ht="12.75">
      <c r="I1096" s="108"/>
      <c r="K1096" s="108"/>
    </row>
    <row r="1097" spans="9:11" ht="12.75">
      <c r="I1097" s="108"/>
      <c r="K1097" s="108"/>
    </row>
    <row r="1098" spans="9:11" ht="12.75">
      <c r="I1098" s="108"/>
      <c r="K1098" s="108"/>
    </row>
    <row r="1099" spans="9:11" ht="12.75">
      <c r="I1099" s="108"/>
      <c r="K1099" s="108"/>
    </row>
    <row r="1100" spans="9:11" ht="12.75">
      <c r="I1100" s="108"/>
      <c r="K1100" s="108"/>
    </row>
    <row r="1101" spans="9:11" ht="12.75">
      <c r="I1101" s="108"/>
      <c r="K1101" s="108"/>
    </row>
    <row r="1102" spans="9:11" ht="12.75">
      <c r="I1102" s="108"/>
      <c r="K1102" s="108"/>
    </row>
    <row r="1103" spans="9:11" ht="12.75">
      <c r="I1103" s="108"/>
      <c r="K1103" s="108"/>
    </row>
    <row r="1104" spans="9:11" ht="12.75">
      <c r="I1104" s="108"/>
      <c r="K1104" s="108"/>
    </row>
    <row r="1105" spans="9:11" ht="12.75">
      <c r="I1105" s="108"/>
      <c r="K1105" s="108"/>
    </row>
    <row r="1106" spans="9:11" ht="12.75">
      <c r="I1106" s="108"/>
      <c r="K1106" s="108"/>
    </row>
    <row r="1107" spans="9:11" ht="12.75">
      <c r="I1107" s="108"/>
      <c r="K1107" s="108"/>
    </row>
    <row r="1108" spans="9:11" ht="12.75">
      <c r="I1108" s="108"/>
      <c r="K1108" s="108"/>
    </row>
    <row r="1109" spans="9:11" ht="12.75">
      <c r="I1109" s="108"/>
      <c r="K1109" s="108"/>
    </row>
    <row r="1110" spans="9:11" ht="12.75">
      <c r="I1110" s="108"/>
      <c r="K1110" s="108"/>
    </row>
    <row r="1111" spans="9:11" ht="12.75">
      <c r="I1111" s="108"/>
      <c r="K1111" s="108"/>
    </row>
    <row r="1112" spans="9:11" ht="12.75">
      <c r="I1112" s="108"/>
      <c r="K1112" s="108"/>
    </row>
    <row r="1113" spans="9:11" ht="12.75">
      <c r="I1113" s="108"/>
      <c r="K1113" s="108"/>
    </row>
    <row r="1114" spans="9:11" ht="12.75">
      <c r="I1114" s="108"/>
      <c r="K1114" s="108"/>
    </row>
    <row r="1115" spans="9:11" ht="12.75">
      <c r="I1115" s="108"/>
      <c r="K1115" s="108"/>
    </row>
    <row r="1116" spans="9:11" ht="12.75">
      <c r="I1116" s="108"/>
      <c r="K1116" s="108"/>
    </row>
    <row r="1117" spans="9:11" ht="12.75">
      <c r="I1117" s="108"/>
      <c r="K1117" s="108"/>
    </row>
    <row r="1118" spans="9:11" ht="12.75">
      <c r="I1118" s="108"/>
      <c r="K1118" s="108"/>
    </row>
    <row r="1119" spans="9:11" ht="12.75">
      <c r="I1119" s="108"/>
      <c r="K1119" s="108"/>
    </row>
    <row r="1120" spans="9:11" ht="12.75">
      <c r="I1120" s="108"/>
      <c r="K1120" s="108"/>
    </row>
    <row r="1121" spans="9:11" ht="12.75">
      <c r="I1121" s="108"/>
      <c r="K1121" s="108"/>
    </row>
    <row r="1122" spans="9:11" ht="12.75">
      <c r="I1122" s="108"/>
      <c r="K1122" s="108"/>
    </row>
    <row r="1123" spans="9:11" ht="12.75">
      <c r="I1123" s="108"/>
      <c r="K1123" s="108"/>
    </row>
    <row r="1124" spans="9:11" ht="12.75">
      <c r="I1124" s="108"/>
      <c r="K1124" s="108"/>
    </row>
    <row r="1125" spans="9:11" ht="12.75">
      <c r="I1125" s="108"/>
      <c r="K1125" s="108"/>
    </row>
    <row r="1126" spans="9:11" ht="12.75">
      <c r="I1126" s="108"/>
      <c r="K1126" s="108"/>
    </row>
    <row r="1127" spans="9:11" ht="12.75">
      <c r="I1127" s="108"/>
      <c r="K1127" s="108"/>
    </row>
    <row r="1128" spans="9:11" ht="12.75">
      <c r="I1128" s="108"/>
      <c r="K1128" s="108"/>
    </row>
    <row r="1129" spans="9:11" ht="12.75">
      <c r="I1129" s="108"/>
      <c r="K1129" s="108"/>
    </row>
    <row r="1130" spans="9:11" ht="12.75">
      <c r="I1130" s="108"/>
      <c r="K1130" s="108"/>
    </row>
    <row r="1131" spans="9:11" ht="12.75">
      <c r="I1131" s="108"/>
      <c r="K1131" s="108"/>
    </row>
    <row r="1132" spans="9:11" ht="12.75">
      <c r="I1132" s="108"/>
      <c r="K1132" s="108"/>
    </row>
    <row r="1133" spans="9:11" ht="12.75">
      <c r="I1133" s="108"/>
      <c r="K1133" s="108"/>
    </row>
    <row r="1134" spans="9:11" ht="12.75">
      <c r="I1134" s="108"/>
      <c r="K1134" s="108"/>
    </row>
    <row r="1135" spans="9:11" ht="12.75">
      <c r="I1135" s="108"/>
      <c r="K1135" s="108"/>
    </row>
    <row r="1136" spans="9:11" ht="12.75">
      <c r="I1136" s="108"/>
      <c r="K1136" s="108"/>
    </row>
    <row r="1137" spans="9:11" ht="12.75">
      <c r="I1137" s="108"/>
      <c r="K1137" s="108"/>
    </row>
    <row r="1138" spans="9:11" ht="12.75">
      <c r="I1138" s="108"/>
      <c r="K1138" s="108"/>
    </row>
    <row r="1139" spans="9:11" ht="12.75">
      <c r="I1139" s="108"/>
      <c r="K1139" s="108"/>
    </row>
    <row r="1140" spans="9:11" ht="12.75">
      <c r="I1140" s="108"/>
      <c r="K1140" s="108"/>
    </row>
    <row r="1141" spans="9:11" ht="12.75">
      <c r="I1141" s="108"/>
      <c r="K1141" s="108"/>
    </row>
    <row r="1142" spans="9:11" ht="12.75">
      <c r="I1142" s="108"/>
      <c r="K1142" s="108"/>
    </row>
    <row r="1143" spans="9:11" ht="12.75">
      <c r="I1143" s="108"/>
      <c r="K1143" s="108"/>
    </row>
    <row r="1144" spans="9:11" ht="12.75">
      <c r="I1144" s="108"/>
      <c r="K1144" s="108"/>
    </row>
    <row r="1145" spans="9:11" ht="12.75">
      <c r="I1145" s="108"/>
      <c r="K1145" s="108"/>
    </row>
    <row r="1146" spans="9:11" ht="12.75">
      <c r="I1146" s="108"/>
      <c r="K1146" s="108"/>
    </row>
    <row r="1147" spans="9:11" ht="12.75">
      <c r="I1147" s="108"/>
      <c r="K1147" s="108"/>
    </row>
    <row r="1148" spans="9:11" ht="12.75">
      <c r="I1148" s="108"/>
      <c r="K1148" s="108"/>
    </row>
    <row r="1149" spans="9:11" ht="12.75">
      <c r="I1149" s="108"/>
      <c r="K1149" s="108"/>
    </row>
    <row r="1150" spans="9:11" ht="12.75">
      <c r="I1150" s="108"/>
      <c r="K1150" s="108"/>
    </row>
    <row r="1151" spans="9:11" ht="12.75">
      <c r="I1151" s="108"/>
      <c r="K1151" s="108"/>
    </row>
    <row r="1152" spans="9:11" ht="12.75">
      <c r="I1152" s="108"/>
      <c r="K1152" s="108"/>
    </row>
    <row r="1153" spans="9:11" ht="12.75">
      <c r="I1153" s="108"/>
      <c r="K1153" s="108"/>
    </row>
    <row r="1154" spans="9:11" ht="12.75">
      <c r="I1154" s="108"/>
      <c r="K1154" s="108"/>
    </row>
    <row r="1155" spans="9:11" ht="12.75">
      <c r="I1155" s="108"/>
      <c r="K1155" s="108"/>
    </row>
    <row r="1156" spans="9:11" ht="12.75">
      <c r="I1156" s="108"/>
      <c r="K1156" s="108"/>
    </row>
    <row r="1157" spans="9:11" ht="12.75">
      <c r="I1157" s="108"/>
      <c r="K1157" s="108"/>
    </row>
    <row r="1158" spans="9:11" ht="12.75">
      <c r="I1158" s="108"/>
      <c r="K1158" s="108"/>
    </row>
    <row r="1159" spans="9:11" ht="12.75">
      <c r="I1159" s="108"/>
      <c r="K1159" s="108"/>
    </row>
    <row r="1160" spans="9:11" ht="12.75">
      <c r="I1160" s="108"/>
      <c r="K1160" s="108"/>
    </row>
    <row r="1161" spans="9:11" ht="12.75">
      <c r="I1161" s="108"/>
      <c r="K1161" s="108"/>
    </row>
    <row r="1162" spans="9:11" ht="12.75">
      <c r="I1162" s="108"/>
      <c r="K1162" s="108"/>
    </row>
    <row r="1163" spans="9:11" ht="12.75">
      <c r="I1163" s="108"/>
      <c r="K1163" s="108"/>
    </row>
    <row r="1164" spans="9:11" ht="12.75">
      <c r="I1164" s="108"/>
      <c r="K1164" s="108"/>
    </row>
    <row r="1165" spans="9:11" ht="12.75">
      <c r="I1165" s="108"/>
      <c r="K1165" s="108"/>
    </row>
    <row r="1166" spans="9:11" ht="12.75">
      <c r="I1166" s="108"/>
      <c r="K1166" s="108"/>
    </row>
    <row r="1167" spans="9:11" ht="12.75">
      <c r="I1167" s="108"/>
      <c r="K1167" s="108"/>
    </row>
    <row r="1168" spans="9:11" ht="12.75">
      <c r="I1168" s="108"/>
      <c r="K1168" s="108"/>
    </row>
    <row r="1169" spans="9:11" ht="12.75">
      <c r="I1169" s="108"/>
      <c r="K1169" s="108"/>
    </row>
    <row r="1170" spans="9:11" ht="12.75">
      <c r="I1170" s="108"/>
      <c r="K1170" s="108"/>
    </row>
    <row r="1171" spans="9:11" ht="12.75">
      <c r="I1171" s="108"/>
      <c r="K1171" s="108"/>
    </row>
    <row r="1172" spans="9:11" ht="12.75">
      <c r="I1172" s="108"/>
      <c r="K1172" s="108"/>
    </row>
    <row r="1173" spans="9:11" ht="12.75">
      <c r="I1173" s="108"/>
      <c r="K1173" s="108"/>
    </row>
    <row r="1174" spans="9:11" ht="12.75">
      <c r="I1174" s="108"/>
      <c r="K1174" s="108"/>
    </row>
    <row r="1175" spans="9:11" ht="12.75">
      <c r="I1175" s="108"/>
      <c r="K1175" s="108"/>
    </row>
    <row r="1176" spans="9:11" ht="12.75">
      <c r="I1176" s="108"/>
      <c r="K1176" s="108"/>
    </row>
    <row r="1177" spans="9:11" ht="12.75">
      <c r="I1177" s="108"/>
      <c r="K1177" s="108"/>
    </row>
    <row r="1178" spans="9:11" ht="12.75">
      <c r="I1178" s="108"/>
      <c r="K1178" s="108"/>
    </row>
    <row r="1179" spans="9:11" ht="12.75">
      <c r="I1179" s="108"/>
      <c r="K1179" s="108"/>
    </row>
    <row r="1180" spans="9:11" ht="12.75">
      <c r="I1180" s="108"/>
      <c r="K1180" s="108"/>
    </row>
    <row r="1181" spans="9:11" ht="12.75">
      <c r="I1181" s="108"/>
      <c r="K1181" s="108"/>
    </row>
    <row r="1182" spans="9:11" ht="12.75">
      <c r="I1182" s="108"/>
      <c r="K1182" s="108"/>
    </row>
    <row r="1183" spans="9:11" ht="12.75">
      <c r="I1183" s="108"/>
      <c r="K1183" s="108"/>
    </row>
    <row r="1184" spans="9:11" ht="12.75">
      <c r="I1184" s="108"/>
      <c r="K1184" s="108"/>
    </row>
    <row r="1185" spans="9:11" ht="12.75">
      <c r="I1185" s="108"/>
      <c r="K1185" s="108"/>
    </row>
    <row r="1186" spans="9:11" ht="12.75">
      <c r="I1186" s="108"/>
      <c r="K1186" s="108"/>
    </row>
    <row r="1187" spans="9:11" ht="12.75">
      <c r="I1187" s="108"/>
      <c r="K1187" s="108"/>
    </row>
    <row r="1188" spans="9:11" ht="12.75">
      <c r="I1188" s="108"/>
      <c r="K1188" s="108"/>
    </row>
    <row r="1189" spans="9:11" ht="12.75">
      <c r="I1189" s="108"/>
      <c r="K1189" s="108"/>
    </row>
    <row r="1190" spans="9:11" ht="12.75">
      <c r="I1190" s="108"/>
      <c r="K1190" s="108"/>
    </row>
    <row r="1191" spans="9:11" ht="12.75">
      <c r="I1191" s="108"/>
      <c r="K1191" s="108"/>
    </row>
    <row r="1192" spans="9:11" ht="12.75">
      <c r="I1192" s="108"/>
      <c r="K1192" s="108"/>
    </row>
    <row r="1193" spans="9:11" ht="12.75">
      <c r="I1193" s="108"/>
      <c r="K1193" s="108"/>
    </row>
    <row r="1194" spans="9:11" ht="12.75">
      <c r="I1194" s="108"/>
      <c r="K1194" s="108"/>
    </row>
    <row r="1195" spans="9:11" ht="12.75">
      <c r="I1195" s="108"/>
      <c r="K1195" s="108"/>
    </row>
    <row r="1196" spans="9:11" ht="12.75">
      <c r="I1196" s="108"/>
      <c r="K1196" s="108"/>
    </row>
    <row r="1197" spans="9:11" ht="12.75">
      <c r="I1197" s="108"/>
      <c r="K1197" s="108"/>
    </row>
    <row r="1198" spans="9:11" ht="12.75">
      <c r="I1198" s="108"/>
      <c r="K1198" s="108"/>
    </row>
    <row r="1199" spans="9:11" ht="12.75">
      <c r="I1199" s="108"/>
      <c r="K1199" s="108"/>
    </row>
    <row r="1200" spans="9:11" ht="12.75">
      <c r="I1200" s="108"/>
      <c r="K1200" s="108"/>
    </row>
    <row r="1201" spans="9:11" ht="12.75">
      <c r="I1201" s="108"/>
      <c r="K1201" s="108"/>
    </row>
    <row r="1202" spans="9:11" ht="12.75">
      <c r="I1202" s="108"/>
      <c r="K1202" s="108"/>
    </row>
    <row r="1203" spans="9:11" ht="12.75">
      <c r="I1203" s="108"/>
      <c r="K1203" s="108"/>
    </row>
    <row r="1204" spans="9:11" ht="12.75">
      <c r="I1204" s="108"/>
      <c r="K1204" s="108"/>
    </row>
    <row r="1205" spans="9:11" ht="12.75">
      <c r="I1205" s="108"/>
      <c r="K1205" s="108"/>
    </row>
    <row r="1206" spans="9:11" ht="12.75">
      <c r="I1206" s="108"/>
      <c r="K1206" s="108"/>
    </row>
    <row r="1207" spans="9:11" ht="12.75">
      <c r="I1207" s="108"/>
      <c r="K1207" s="108"/>
    </row>
    <row r="1208" spans="9:11" ht="12.75">
      <c r="I1208" s="108"/>
      <c r="K1208" s="108"/>
    </row>
    <row r="1209" spans="9:11" ht="12.75">
      <c r="I1209" s="108"/>
      <c r="K1209" s="108"/>
    </row>
    <row r="1210" spans="9:11" ht="12.75">
      <c r="I1210" s="108"/>
      <c r="K1210" s="108"/>
    </row>
    <row r="1211" spans="9:11" ht="12.75">
      <c r="I1211" s="108"/>
      <c r="K1211" s="108"/>
    </row>
    <row r="1212" spans="9:11" ht="12.75">
      <c r="I1212" s="108"/>
      <c r="K1212" s="108"/>
    </row>
    <row r="1213" spans="9:11" ht="12.75">
      <c r="I1213" s="108"/>
      <c r="K1213" s="108"/>
    </row>
    <row r="1214" spans="9:11" ht="12.75">
      <c r="I1214" s="108"/>
      <c r="K1214" s="108"/>
    </row>
    <row r="1215" spans="9:11" ht="12.75">
      <c r="I1215" s="108"/>
      <c r="K1215" s="108"/>
    </row>
    <row r="1216" spans="9:11" ht="12.75">
      <c r="I1216" s="108"/>
      <c r="K1216" s="108"/>
    </row>
    <row r="1217" spans="9:11" ht="12.75">
      <c r="I1217" s="108"/>
      <c r="K1217" s="108"/>
    </row>
    <row r="1218" spans="9:11" ht="12.75">
      <c r="I1218" s="108"/>
      <c r="K1218" s="108"/>
    </row>
    <row r="1219" spans="9:11" ht="12.75">
      <c r="I1219" s="108"/>
      <c r="K1219" s="108"/>
    </row>
    <row r="1220" spans="9:11" ht="12.75">
      <c r="I1220" s="108"/>
      <c r="K1220" s="108"/>
    </row>
    <row r="1221" spans="9:11" ht="12.75">
      <c r="I1221" s="108"/>
      <c r="K1221" s="108"/>
    </row>
    <row r="1222" spans="9:11" ht="12.75">
      <c r="I1222" s="108"/>
      <c r="K1222" s="108"/>
    </row>
    <row r="1223" spans="9:11" ht="12.75">
      <c r="I1223" s="108"/>
      <c r="K1223" s="108"/>
    </row>
    <row r="1224" spans="9:11" ht="12.75">
      <c r="I1224" s="108"/>
      <c r="K1224" s="108"/>
    </row>
    <row r="1225" spans="9:11" ht="12.75">
      <c r="I1225" s="108"/>
      <c r="K1225" s="108"/>
    </row>
    <row r="1226" spans="9:11" ht="12.75">
      <c r="I1226" s="108"/>
      <c r="K1226" s="108"/>
    </row>
    <row r="1227" spans="9:11" ht="12.75">
      <c r="I1227" s="108"/>
      <c r="K1227" s="108"/>
    </row>
    <row r="1228" spans="9:11" ht="12.75">
      <c r="I1228" s="108"/>
      <c r="K1228" s="108"/>
    </row>
    <row r="1229" spans="9:11" ht="12.75">
      <c r="I1229" s="108"/>
      <c r="K1229" s="108"/>
    </row>
    <row r="1230" spans="9:11" ht="12.75">
      <c r="I1230" s="108"/>
      <c r="K1230" s="108"/>
    </row>
    <row r="1231" spans="9:11" ht="12.75">
      <c r="I1231" s="108"/>
      <c r="K1231" s="108"/>
    </row>
    <row r="1232" spans="9:11" ht="12.75">
      <c r="I1232" s="108"/>
      <c r="K1232" s="108"/>
    </row>
    <row r="1233" spans="9:11" ht="12.75">
      <c r="I1233" s="108"/>
      <c r="K1233" s="108"/>
    </row>
    <row r="1234" spans="9:11" ht="12.75">
      <c r="I1234" s="108"/>
      <c r="K1234" s="108"/>
    </row>
    <row r="1235" spans="9:11" ht="12.75">
      <c r="I1235" s="108"/>
      <c r="K1235" s="108"/>
    </row>
    <row r="1236" spans="9:11" ht="12.75">
      <c r="I1236" s="108"/>
      <c r="K1236" s="108"/>
    </row>
    <row r="1237" spans="9:11" ht="12.75">
      <c r="I1237" s="108"/>
      <c r="K1237" s="108"/>
    </row>
    <row r="1238" spans="9:11" ht="12.75">
      <c r="I1238" s="108"/>
      <c r="K1238" s="108"/>
    </row>
    <row r="1239" spans="9:11" ht="12.75">
      <c r="I1239" s="108"/>
      <c r="K1239" s="108"/>
    </row>
    <row r="1240" spans="9:11" ht="12.75">
      <c r="I1240" s="108"/>
      <c r="K1240" s="108"/>
    </row>
    <row r="1241" spans="9:11" ht="12.75">
      <c r="I1241" s="108"/>
      <c r="K1241" s="108"/>
    </row>
    <row r="1242" spans="9:11" ht="12.75">
      <c r="I1242" s="108"/>
      <c r="K1242" s="108"/>
    </row>
    <row r="1243" spans="9:11" ht="12.75">
      <c r="I1243" s="108"/>
      <c r="K1243" s="108"/>
    </row>
    <row r="1244" spans="9:11" ht="12.75">
      <c r="I1244" s="108"/>
      <c r="K1244" s="108"/>
    </row>
    <row r="1245" spans="9:11" ht="12.75">
      <c r="I1245" s="108"/>
      <c r="K1245" s="108"/>
    </row>
    <row r="1246" spans="9:11" ht="12.75">
      <c r="I1246" s="108"/>
      <c r="K1246" s="108"/>
    </row>
    <row r="1247" spans="9:11" ht="12.75">
      <c r="I1247" s="108"/>
      <c r="K1247" s="108"/>
    </row>
    <row r="1248" spans="9:11" ht="12.75">
      <c r="I1248" s="108"/>
      <c r="K1248" s="108"/>
    </row>
    <row r="1249" spans="9:11" ht="12.75">
      <c r="I1249" s="108"/>
      <c r="K1249" s="108"/>
    </row>
    <row r="1250" spans="9:11" ht="12.75">
      <c r="I1250" s="108"/>
      <c r="K1250" s="108"/>
    </row>
    <row r="1251" spans="9:11" ht="12.75">
      <c r="I1251" s="108"/>
      <c r="K1251" s="108"/>
    </row>
    <row r="1252" spans="9:11" ht="12.75">
      <c r="I1252" s="108"/>
      <c r="K1252" s="108"/>
    </row>
    <row r="1253" spans="9:11" ht="12.75">
      <c r="I1253" s="108"/>
      <c r="K1253" s="108"/>
    </row>
    <row r="1254" spans="9:11" ht="12.75">
      <c r="I1254" s="108"/>
      <c r="K1254" s="108"/>
    </row>
    <row r="1255" spans="9:11" ht="12.75">
      <c r="I1255" s="108"/>
      <c r="K1255" s="108"/>
    </row>
    <row r="1256" spans="9:11" ht="12.75">
      <c r="I1256" s="108"/>
      <c r="K1256" s="108"/>
    </row>
    <row r="1257" spans="9:11" ht="12.75">
      <c r="I1257" s="108"/>
      <c r="K1257" s="108"/>
    </row>
    <row r="1258" spans="9:11" ht="12.75">
      <c r="I1258" s="108"/>
      <c r="K1258" s="108"/>
    </row>
    <row r="1259" spans="9:11" ht="12.75">
      <c r="I1259" s="108"/>
      <c r="K1259" s="108"/>
    </row>
    <row r="1260" spans="9:11" ht="12.75">
      <c r="I1260" s="108"/>
      <c r="K1260" s="108"/>
    </row>
    <row r="1261" spans="9:11" ht="12.75">
      <c r="I1261" s="108"/>
      <c r="K1261" s="108"/>
    </row>
    <row r="1262" spans="9:11" ht="12.75">
      <c r="I1262" s="108"/>
      <c r="K1262" s="108"/>
    </row>
    <row r="1263" spans="9:11" ht="12.75">
      <c r="I1263" s="108"/>
      <c r="K1263" s="108"/>
    </row>
    <row r="1264" spans="9:11" ht="12.75">
      <c r="I1264" s="108"/>
      <c r="K1264" s="108"/>
    </row>
    <row r="1265" spans="9:11" ht="12.75">
      <c r="I1265" s="108"/>
      <c r="K1265" s="108"/>
    </row>
    <row r="1266" spans="9:11" ht="12.75">
      <c r="I1266" s="108"/>
      <c r="K1266" s="108"/>
    </row>
    <row r="1267" spans="9:11" ht="12.75">
      <c r="I1267" s="108"/>
      <c r="K1267" s="108"/>
    </row>
    <row r="1268" spans="9:11" ht="12.75">
      <c r="I1268" s="108"/>
      <c r="K1268" s="108"/>
    </row>
    <row r="1269" spans="9:11" ht="12.75">
      <c r="I1269" s="108"/>
      <c r="K1269" s="108"/>
    </row>
    <row r="1270" spans="9:11" ht="12.75">
      <c r="I1270" s="108"/>
      <c r="K1270" s="108"/>
    </row>
    <row r="1271" spans="9:11" ht="12.75">
      <c r="I1271" s="108"/>
      <c r="K1271" s="108"/>
    </row>
    <row r="1272" spans="9:11" ht="12.75">
      <c r="I1272" s="108"/>
      <c r="K1272" s="108"/>
    </row>
    <row r="1273" spans="9:11" ht="12.75">
      <c r="I1273" s="108"/>
      <c r="K1273" s="108"/>
    </row>
    <row r="1274" spans="9:11" ht="12.75">
      <c r="I1274" s="108"/>
      <c r="K1274" s="108"/>
    </row>
    <row r="1275" spans="9:11" ht="12.75">
      <c r="I1275" s="108"/>
      <c r="K1275" s="108"/>
    </row>
    <row r="1276" spans="9:11" ht="12.75">
      <c r="I1276" s="108"/>
      <c r="K1276" s="108"/>
    </row>
    <row r="1277" spans="9:11" ht="12.75">
      <c r="I1277" s="108"/>
      <c r="K1277" s="108"/>
    </row>
    <row r="1278" spans="9:11" ht="12.75">
      <c r="I1278" s="108"/>
      <c r="K1278" s="108"/>
    </row>
    <row r="1279" spans="9:11" ht="12.75">
      <c r="I1279" s="108"/>
      <c r="K1279" s="108"/>
    </row>
    <row r="1280" spans="9:11" ht="12.75">
      <c r="I1280" s="108"/>
      <c r="K1280" s="108"/>
    </row>
    <row r="1281" spans="9:11" ht="12.75">
      <c r="I1281" s="108"/>
      <c r="K1281" s="108"/>
    </row>
    <row r="1282" spans="9:11" ht="12.75">
      <c r="I1282" s="108"/>
      <c r="K1282" s="108"/>
    </row>
    <row r="1283" spans="9:11" ht="12.75">
      <c r="I1283" s="108"/>
      <c r="K1283" s="108"/>
    </row>
    <row r="1284" spans="9:11" ht="12.75">
      <c r="I1284" s="108"/>
      <c r="K1284" s="108"/>
    </row>
    <row r="1285" spans="9:11" ht="12.75">
      <c r="I1285" s="108"/>
      <c r="K1285" s="108"/>
    </row>
    <row r="1286" spans="9:11" ht="12.75">
      <c r="I1286" s="108"/>
      <c r="K1286" s="108"/>
    </row>
    <row r="1287" spans="9:11" ht="12.75">
      <c r="I1287" s="108"/>
      <c r="K1287" s="108"/>
    </row>
    <row r="1288" spans="9:11" ht="12.75">
      <c r="I1288" s="108"/>
      <c r="K1288" s="108"/>
    </row>
    <row r="1289" spans="9:11" ht="12.75">
      <c r="I1289" s="108"/>
      <c r="K1289" s="108"/>
    </row>
    <row r="1290" spans="9:11" ht="12.75">
      <c r="I1290" s="108"/>
      <c r="K1290" s="108"/>
    </row>
    <row r="1291" spans="9:11" ht="12.75">
      <c r="I1291" s="108"/>
      <c r="K1291" s="108"/>
    </row>
    <row r="1292" spans="9:11" ht="12.75">
      <c r="I1292" s="108"/>
      <c r="K1292" s="108"/>
    </row>
    <row r="1293" spans="9:11" ht="12.75">
      <c r="I1293" s="108"/>
      <c r="K1293" s="108"/>
    </row>
    <row r="1294" spans="9:11" ht="12.75">
      <c r="I1294" s="108"/>
      <c r="K1294" s="108"/>
    </row>
    <row r="1295" spans="9:11" ht="12.75">
      <c r="I1295" s="108"/>
      <c r="K1295" s="108"/>
    </row>
    <row r="1296" spans="9:11" ht="12.75">
      <c r="I1296" s="108"/>
      <c r="K1296" s="108"/>
    </row>
    <row r="1297" spans="9:11" ht="12.75">
      <c r="I1297" s="108"/>
      <c r="K1297" s="108"/>
    </row>
    <row r="1298" spans="9:11" ht="12.75">
      <c r="I1298" s="108"/>
      <c r="K1298" s="108"/>
    </row>
    <row r="1299" spans="9:11" ht="12.75">
      <c r="I1299" s="108"/>
      <c r="K1299" s="108"/>
    </row>
    <row r="1300" spans="9:11" ht="12.75">
      <c r="I1300" s="108"/>
      <c r="K1300" s="108"/>
    </row>
    <row r="1301" spans="9:11" ht="12.75">
      <c r="I1301" s="108"/>
      <c r="K1301" s="108"/>
    </row>
    <row r="1302" spans="9:11" ht="12.75">
      <c r="I1302" s="108"/>
      <c r="K1302" s="108"/>
    </row>
    <row r="1303" spans="9:11" ht="12.75">
      <c r="I1303" s="108"/>
      <c r="K1303" s="108"/>
    </row>
    <row r="1304" spans="9:11" ht="12.75">
      <c r="I1304" s="108"/>
      <c r="K1304" s="108"/>
    </row>
    <row r="1305" spans="9:11" ht="12.75">
      <c r="I1305" s="108"/>
      <c r="K1305" s="108"/>
    </row>
    <row r="1306" spans="9:11" ht="12.75">
      <c r="I1306" s="108"/>
      <c r="K1306" s="108"/>
    </row>
    <row r="1307" spans="9:11" ht="12.75">
      <c r="I1307" s="108"/>
      <c r="K1307" s="108"/>
    </row>
    <row r="1308" spans="9:11" ht="12.75">
      <c r="I1308" s="108"/>
      <c r="K1308" s="108"/>
    </row>
    <row r="1309" spans="9:11" ht="12.75">
      <c r="I1309" s="108"/>
      <c r="K1309" s="108"/>
    </row>
    <row r="1310" spans="9:11" ht="12.75">
      <c r="I1310" s="108"/>
      <c r="K1310" s="108"/>
    </row>
    <row r="1311" spans="9:11" ht="12.75">
      <c r="I1311" s="108"/>
      <c r="K1311" s="108"/>
    </row>
    <row r="1312" spans="9:11" ht="12.75">
      <c r="I1312" s="108"/>
      <c r="K1312" s="108"/>
    </row>
    <row r="1313" spans="9:11" ht="12.75">
      <c r="I1313" s="108"/>
      <c r="K1313" s="108"/>
    </row>
    <row r="1314" spans="9:11" ht="12.75">
      <c r="I1314" s="108"/>
      <c r="K1314" s="108"/>
    </row>
    <row r="1315" spans="9:11" ht="12.75">
      <c r="I1315" s="108"/>
      <c r="K1315" s="108"/>
    </row>
    <row r="1316" spans="9:11" ht="12.75">
      <c r="I1316" s="108"/>
      <c r="K1316" s="108"/>
    </row>
    <row r="1317" spans="9:11" ht="12.75">
      <c r="I1317" s="108"/>
      <c r="K1317" s="108"/>
    </row>
    <row r="1318" spans="9:11" ht="12.75">
      <c r="I1318" s="108"/>
      <c r="K1318" s="108"/>
    </row>
    <row r="1319" spans="9:11" ht="12.75">
      <c r="I1319" s="108"/>
      <c r="K1319" s="108"/>
    </row>
    <row r="1320" spans="9:11" ht="12.75">
      <c r="I1320" s="108"/>
      <c r="K1320" s="108"/>
    </row>
    <row r="1321" spans="9:11" ht="12.75">
      <c r="I1321" s="108"/>
      <c r="K1321" s="108"/>
    </row>
    <row r="1322" spans="9:11" ht="12.75">
      <c r="I1322" s="108"/>
      <c r="K1322" s="108"/>
    </row>
    <row r="1323" spans="9:11" ht="12.75">
      <c r="I1323" s="108"/>
      <c r="K1323" s="108"/>
    </row>
    <row r="1324" spans="9:11" ht="12.75">
      <c r="I1324" s="108"/>
      <c r="K1324" s="108"/>
    </row>
    <row r="1325" spans="9:11" ht="12.75">
      <c r="I1325" s="108"/>
      <c r="K1325" s="108"/>
    </row>
    <row r="1326" spans="9:11" ht="12.75">
      <c r="I1326" s="108"/>
      <c r="K1326" s="108"/>
    </row>
    <row r="1327" spans="9:11" ht="12.75">
      <c r="I1327" s="108"/>
      <c r="K1327" s="108"/>
    </row>
    <row r="1328" spans="9:11" ht="12.75">
      <c r="I1328" s="108"/>
      <c r="K1328" s="108"/>
    </row>
    <row r="1329" spans="9:11" ht="12.75">
      <c r="I1329" s="108"/>
      <c r="K1329" s="108"/>
    </row>
    <row r="1330" spans="9:11" ht="12.75">
      <c r="I1330" s="108"/>
      <c r="K1330" s="108"/>
    </row>
    <row r="1331" spans="9:11" ht="12.75">
      <c r="I1331" s="108"/>
      <c r="K1331" s="108"/>
    </row>
    <row r="1332" spans="9:11" ht="12.75">
      <c r="I1332" s="108"/>
      <c r="K1332" s="108"/>
    </row>
    <row r="1333" spans="9:11" ht="12.75">
      <c r="I1333" s="108"/>
      <c r="K1333" s="108"/>
    </row>
    <row r="1334" spans="9:11" ht="12.75">
      <c r="I1334" s="108"/>
      <c r="K1334" s="108"/>
    </row>
    <row r="1335" spans="9:11" ht="12.75">
      <c r="I1335" s="108"/>
      <c r="K1335" s="108"/>
    </row>
    <row r="1336" spans="9:11" ht="12.75">
      <c r="I1336" s="108"/>
      <c r="K1336" s="108"/>
    </row>
    <row r="1337" spans="9:11" ht="12.75">
      <c r="I1337" s="108"/>
      <c r="K1337" s="108"/>
    </row>
    <row r="1338" spans="9:11" ht="12.75">
      <c r="I1338" s="108"/>
      <c r="K1338" s="108"/>
    </row>
    <row r="1339" spans="9:11" ht="12.75">
      <c r="I1339" s="108"/>
      <c r="K1339" s="108"/>
    </row>
    <row r="1340" spans="9:11" ht="12.75">
      <c r="I1340" s="108"/>
      <c r="K1340" s="108"/>
    </row>
    <row r="1341" spans="9:11" ht="12.75">
      <c r="I1341" s="108"/>
      <c r="K1341" s="108"/>
    </row>
    <row r="1342" spans="9:11" ht="12.75">
      <c r="I1342" s="108"/>
      <c r="K1342" s="108"/>
    </row>
    <row r="1343" spans="9:11" ht="12.75">
      <c r="I1343" s="108"/>
      <c r="K1343" s="108"/>
    </row>
    <row r="1344" spans="9:11" ht="12.75">
      <c r="I1344" s="108"/>
      <c r="K1344" s="108"/>
    </row>
    <row r="1345" spans="9:11" ht="12.75">
      <c r="I1345" s="108"/>
      <c r="K1345" s="108"/>
    </row>
    <row r="1346" spans="9:11" ht="12.75">
      <c r="I1346" s="108"/>
      <c r="K1346" s="108"/>
    </row>
    <row r="1347" spans="9:11" ht="12.75">
      <c r="I1347" s="108"/>
      <c r="K1347" s="108"/>
    </row>
    <row r="1348" spans="9:11" ht="12.75">
      <c r="I1348" s="108"/>
      <c r="K1348" s="108"/>
    </row>
    <row r="1349" spans="9:11" ht="12.75">
      <c r="I1349" s="108"/>
      <c r="K1349" s="108"/>
    </row>
    <row r="1350" spans="9:11" ht="12.75">
      <c r="I1350" s="108"/>
      <c r="K1350" s="108"/>
    </row>
    <row r="1351" spans="9:11" ht="12.75">
      <c r="I1351" s="108"/>
      <c r="K1351" s="108"/>
    </row>
    <row r="1352" spans="9:11" ht="12.75">
      <c r="I1352" s="108"/>
      <c r="K1352" s="108"/>
    </row>
    <row r="1353" spans="9:11" ht="12.75">
      <c r="I1353" s="108"/>
      <c r="K1353" s="108"/>
    </row>
    <row r="1354" spans="9:11" ht="12.75">
      <c r="I1354" s="108"/>
      <c r="K1354" s="108"/>
    </row>
    <row r="1355" spans="9:11" ht="12.75">
      <c r="I1355" s="108"/>
      <c r="K1355" s="108"/>
    </row>
    <row r="1356" spans="9:11" ht="12.75">
      <c r="I1356" s="108"/>
      <c r="K1356" s="108"/>
    </row>
    <row r="1357" spans="9:11" ht="12.75">
      <c r="I1357" s="108"/>
      <c r="K1357" s="108"/>
    </row>
    <row r="1358" spans="9:11" ht="12.75">
      <c r="I1358" s="108"/>
      <c r="K1358" s="108"/>
    </row>
    <row r="1359" spans="9:11" ht="12.75">
      <c r="I1359" s="108"/>
      <c r="K1359" s="108"/>
    </row>
    <row r="1360" spans="9:11" ht="12.75">
      <c r="I1360" s="108"/>
      <c r="K1360" s="108"/>
    </row>
    <row r="1361" spans="9:11" ht="12.75">
      <c r="I1361" s="108"/>
      <c r="K1361" s="108"/>
    </row>
    <row r="1362" spans="9:11" ht="12.75">
      <c r="I1362" s="108"/>
      <c r="K1362" s="108"/>
    </row>
    <row r="1363" spans="9:11" ht="12.75">
      <c r="I1363" s="108"/>
      <c r="K1363" s="108"/>
    </row>
    <row r="1364" spans="9:11" ht="12.75">
      <c r="I1364" s="108"/>
      <c r="K1364" s="108"/>
    </row>
    <row r="1365" spans="9:11" ht="12.75">
      <c r="I1365" s="108"/>
      <c r="K1365" s="108"/>
    </row>
    <row r="1366" spans="9:11" ht="12.75">
      <c r="I1366" s="108"/>
      <c r="K1366" s="108"/>
    </row>
    <row r="1367" spans="9:11" ht="12.75">
      <c r="I1367" s="108"/>
      <c r="K1367" s="108"/>
    </row>
    <row r="1368" spans="9:11" ht="12.75">
      <c r="I1368" s="108"/>
      <c r="K1368" s="108"/>
    </row>
    <row r="1369" spans="9:11" ht="12.75">
      <c r="I1369" s="108"/>
      <c r="K1369" s="108"/>
    </row>
    <row r="1370" spans="9:11" ht="12.75">
      <c r="I1370" s="108"/>
      <c r="K1370" s="108"/>
    </row>
    <row r="1371" spans="9:11" ht="12.75">
      <c r="I1371" s="108"/>
      <c r="K1371" s="108"/>
    </row>
    <row r="1372" spans="9:11" ht="12.75">
      <c r="I1372" s="108"/>
      <c r="K1372" s="108"/>
    </row>
    <row r="1373" spans="9:11" ht="12.75">
      <c r="I1373" s="108"/>
      <c r="K1373" s="108"/>
    </row>
    <row r="1374" spans="9:11" ht="12.75">
      <c r="I1374" s="108"/>
      <c r="K1374" s="108"/>
    </row>
    <row r="1375" spans="9:11" ht="12.75">
      <c r="I1375" s="108"/>
      <c r="K1375" s="108"/>
    </row>
    <row r="1376" spans="9:11" ht="12.75">
      <c r="I1376" s="108"/>
      <c r="K1376" s="108"/>
    </row>
    <row r="1377" spans="9:11" ht="12.75">
      <c r="I1377" s="108"/>
      <c r="K1377" s="108"/>
    </row>
    <row r="1378" spans="9:11" ht="12.75">
      <c r="I1378" s="108"/>
      <c r="K1378" s="108"/>
    </row>
    <row r="1379" spans="9:11" ht="12.75">
      <c r="I1379" s="108"/>
      <c r="K1379" s="108"/>
    </row>
    <row r="1380" spans="9:11" ht="12.75">
      <c r="I1380" s="108"/>
      <c r="K1380" s="108"/>
    </row>
    <row r="1381" spans="9:11" ht="12.75">
      <c r="I1381" s="108"/>
      <c r="K1381" s="108"/>
    </row>
    <row r="1382" spans="9:11" ht="12.75">
      <c r="I1382" s="108"/>
      <c r="K1382" s="108"/>
    </row>
    <row r="1383" spans="9:11" ht="12.75">
      <c r="I1383" s="108"/>
      <c r="K1383" s="108"/>
    </row>
    <row r="1384" spans="9:11" ht="12.75">
      <c r="I1384" s="108"/>
      <c r="K1384" s="108"/>
    </row>
    <row r="1385" spans="9:11" ht="12.75">
      <c r="I1385" s="108"/>
      <c r="K1385" s="108"/>
    </row>
    <row r="1386" spans="9:11" ht="12.75">
      <c r="I1386" s="108"/>
      <c r="K1386" s="108"/>
    </row>
    <row r="1387" spans="9:11" ht="12.75">
      <c r="I1387" s="108"/>
      <c r="K1387" s="108"/>
    </row>
    <row r="1388" spans="9:11" ht="12.75">
      <c r="I1388" s="108"/>
      <c r="K1388" s="108"/>
    </row>
    <row r="1389" spans="9:11" ht="12.75">
      <c r="I1389" s="108"/>
      <c r="K1389" s="108"/>
    </row>
    <row r="1390" spans="9:11" ht="12.75">
      <c r="I1390" s="108"/>
      <c r="K1390" s="108"/>
    </row>
    <row r="1391" spans="9:11" ht="12.75">
      <c r="I1391" s="108"/>
      <c r="K1391" s="108"/>
    </row>
    <row r="1392" spans="9:11" ht="12.75">
      <c r="I1392" s="108"/>
      <c r="K1392" s="108"/>
    </row>
    <row r="1393" spans="9:11" ht="12.75">
      <c r="I1393" s="108"/>
      <c r="K1393" s="108"/>
    </row>
    <row r="1394" spans="9:11" ht="12.75">
      <c r="I1394" s="108"/>
      <c r="K1394" s="108"/>
    </row>
    <row r="1395" spans="9:11" ht="12.75">
      <c r="I1395" s="108"/>
      <c r="K1395" s="108"/>
    </row>
    <row r="1396" spans="9:11" ht="12.75">
      <c r="I1396" s="108"/>
      <c r="K1396" s="108"/>
    </row>
    <row r="1397" spans="9:11" ht="12.75">
      <c r="I1397" s="108"/>
      <c r="K1397" s="108"/>
    </row>
    <row r="1398" spans="9:11" ht="12.75">
      <c r="I1398" s="108"/>
      <c r="K1398" s="108"/>
    </row>
    <row r="1399" spans="9:11" ht="12.75">
      <c r="I1399" s="108"/>
      <c r="K1399" s="108"/>
    </row>
    <row r="1400" spans="9:11" ht="12.75">
      <c r="I1400" s="108"/>
      <c r="K1400" s="108"/>
    </row>
    <row r="1401" spans="9:11" ht="12.75">
      <c r="I1401" s="108"/>
      <c r="K1401" s="108"/>
    </row>
    <row r="1402" spans="9:11" ht="12.75">
      <c r="I1402" s="108"/>
      <c r="K1402" s="108"/>
    </row>
    <row r="1403" spans="9:11" ht="12.75">
      <c r="I1403" s="108"/>
      <c r="K1403" s="108"/>
    </row>
    <row r="1404" spans="9:11" ht="12.75">
      <c r="I1404" s="108"/>
      <c r="K1404" s="108"/>
    </row>
    <row r="1405" spans="9:11" ht="12.75">
      <c r="I1405" s="108"/>
      <c r="K1405" s="108"/>
    </row>
    <row r="1406" spans="9:11" ht="12.75">
      <c r="I1406" s="108"/>
      <c r="K1406" s="108"/>
    </row>
    <row r="1407" spans="9:11" ht="12.75">
      <c r="I1407" s="108"/>
      <c r="K1407" s="108"/>
    </row>
    <row r="1408" spans="9:11" ht="12.75">
      <c r="I1408" s="108"/>
      <c r="K1408" s="108"/>
    </row>
    <row r="1409" spans="9:11" ht="12.75">
      <c r="I1409" s="108"/>
      <c r="K1409" s="108"/>
    </row>
    <row r="1410" spans="9:11" ht="12.75">
      <c r="I1410" s="108"/>
      <c r="K1410" s="108"/>
    </row>
    <row r="1411" spans="9:11" ht="12.75">
      <c r="I1411" s="108"/>
      <c r="K1411" s="108"/>
    </row>
    <row r="1412" spans="9:11" ht="12.75">
      <c r="I1412" s="108"/>
      <c r="K1412" s="108"/>
    </row>
    <row r="1413" spans="9:11" ht="12.75">
      <c r="I1413" s="108"/>
      <c r="K1413" s="108"/>
    </row>
    <row r="1414" spans="9:11" ht="12.75">
      <c r="I1414" s="108"/>
      <c r="K1414" s="108"/>
    </row>
    <row r="1415" spans="9:11" ht="12.75">
      <c r="I1415" s="108"/>
      <c r="K1415" s="108"/>
    </row>
    <row r="1416" spans="9:11" ht="12.75">
      <c r="I1416" s="108"/>
      <c r="K1416" s="108"/>
    </row>
    <row r="1417" spans="9:11" ht="12.75">
      <c r="I1417" s="108"/>
      <c r="K1417" s="108"/>
    </row>
    <row r="1418" spans="9:11" ht="12.75">
      <c r="I1418" s="108"/>
      <c r="K1418" s="108"/>
    </row>
    <row r="1419" spans="9:11" ht="12.75">
      <c r="I1419" s="108"/>
      <c r="K1419" s="108"/>
    </row>
    <row r="1420" spans="9:11" ht="12.75">
      <c r="I1420" s="108"/>
      <c r="K1420" s="108"/>
    </row>
    <row r="1421" spans="9:11" ht="12.75">
      <c r="I1421" s="108"/>
      <c r="K1421" s="108"/>
    </row>
    <row r="1422" spans="9:11" ht="12.75">
      <c r="I1422" s="108"/>
      <c r="K1422" s="108"/>
    </row>
    <row r="1423" spans="9:11" ht="12.75">
      <c r="I1423" s="108"/>
      <c r="K1423" s="108"/>
    </row>
    <row r="1424" spans="9:11" ht="12.75">
      <c r="I1424" s="108"/>
      <c r="K1424" s="108"/>
    </row>
    <row r="1425" spans="9:11" ht="12.75">
      <c r="I1425" s="108"/>
      <c r="K1425" s="108"/>
    </row>
    <row r="1426" spans="9:11" ht="12.75">
      <c r="I1426" s="108"/>
      <c r="K1426" s="108"/>
    </row>
    <row r="1427" spans="9:11" ht="12.75">
      <c r="I1427" s="108"/>
      <c r="K1427" s="108"/>
    </row>
    <row r="1428" spans="9:11" ht="12.75">
      <c r="I1428" s="108"/>
      <c r="K1428" s="108"/>
    </row>
    <row r="1429" spans="9:11" ht="12.75">
      <c r="I1429" s="108"/>
      <c r="K1429" s="108"/>
    </row>
    <row r="1430" spans="9:11" ht="12.75">
      <c r="I1430" s="108"/>
      <c r="K1430" s="108"/>
    </row>
    <row r="1431" spans="9:11" ht="12.75">
      <c r="I1431" s="108"/>
      <c r="K1431" s="108"/>
    </row>
    <row r="1432" spans="9:11" ht="12.75">
      <c r="I1432" s="108"/>
      <c r="K1432" s="108"/>
    </row>
    <row r="1433" spans="9:11" ht="12.75">
      <c r="I1433" s="108"/>
      <c r="K1433" s="108"/>
    </row>
    <row r="1434" spans="9:11" ht="12.75">
      <c r="I1434" s="108"/>
      <c r="K1434" s="108"/>
    </row>
    <row r="1435" spans="9:11" ht="12.75">
      <c r="I1435" s="108"/>
      <c r="K1435" s="108"/>
    </row>
    <row r="1436" spans="9:11" ht="12.75">
      <c r="I1436" s="108"/>
      <c r="K1436" s="108"/>
    </row>
    <row r="1437" spans="9:11" ht="12.75">
      <c r="I1437" s="108"/>
      <c r="K1437" s="108"/>
    </row>
    <row r="1438" spans="9:11" ht="12.75">
      <c r="I1438" s="108"/>
      <c r="K1438" s="108"/>
    </row>
    <row r="1439" spans="9:11" ht="12.75">
      <c r="I1439" s="108"/>
      <c r="K1439" s="108"/>
    </row>
    <row r="1440" spans="9:11" ht="12.75">
      <c r="I1440" s="108"/>
      <c r="K1440" s="108"/>
    </row>
    <row r="1441" spans="9:11" ht="12.75">
      <c r="I1441" s="108"/>
      <c r="K1441" s="108"/>
    </row>
    <row r="1442" spans="9:11" ht="12.75">
      <c r="I1442" s="108"/>
      <c r="K1442" s="108"/>
    </row>
    <row r="1443" spans="9:11" ht="12.75">
      <c r="I1443" s="108"/>
      <c r="K1443" s="108"/>
    </row>
    <row r="1444" spans="9:11" ht="12.75">
      <c r="I1444" s="108"/>
      <c r="K1444" s="108"/>
    </row>
    <row r="1445" spans="9:11" ht="12.75">
      <c r="I1445" s="108"/>
      <c r="K1445" s="108"/>
    </row>
    <row r="1446" spans="9:11" ht="12.75">
      <c r="I1446" s="108"/>
      <c r="K1446" s="108"/>
    </row>
    <row r="1447" spans="9:11" ht="12.75">
      <c r="I1447" s="108"/>
      <c r="K1447" s="108"/>
    </row>
    <row r="1448" spans="9:11" ht="12.75">
      <c r="I1448" s="108"/>
      <c r="K1448" s="108"/>
    </row>
    <row r="1449" spans="9:11" ht="12.75">
      <c r="I1449" s="108"/>
      <c r="K1449" s="108"/>
    </row>
    <row r="1450" spans="9:11" ht="12.75">
      <c r="I1450" s="108"/>
      <c r="K1450" s="108"/>
    </row>
    <row r="1451" spans="9:11" ht="12.75">
      <c r="I1451" s="108"/>
      <c r="K1451" s="108"/>
    </row>
    <row r="1452" spans="9:11" ht="12.75">
      <c r="I1452" s="108"/>
      <c r="K1452" s="108"/>
    </row>
    <row r="1453" spans="9:11" ht="12.75">
      <c r="I1453" s="108"/>
      <c r="K1453" s="108"/>
    </row>
    <row r="1454" spans="9:11" ht="12.75">
      <c r="I1454" s="108"/>
      <c r="K1454" s="108"/>
    </row>
    <row r="1455" spans="9:11" ht="12.75">
      <c r="I1455" s="108"/>
      <c r="K1455" s="108"/>
    </row>
    <row r="1456" spans="9:11" ht="12.75">
      <c r="I1456" s="108"/>
      <c r="K1456" s="108"/>
    </row>
    <row r="1457" spans="9:11" ht="12.75">
      <c r="I1457" s="108"/>
      <c r="K1457" s="108"/>
    </row>
    <row r="1458" spans="9:11" ht="12.75">
      <c r="I1458" s="108"/>
      <c r="K1458" s="108"/>
    </row>
    <row r="1459" spans="9:11" ht="12.75">
      <c r="I1459" s="108"/>
      <c r="K1459" s="108"/>
    </row>
    <row r="1460" spans="9:11" ht="12.75">
      <c r="I1460" s="108"/>
      <c r="K1460" s="108"/>
    </row>
    <row r="1461" spans="9:11" ht="12.75">
      <c r="I1461" s="108"/>
      <c r="K1461" s="108"/>
    </row>
    <row r="1462" spans="9:11" ht="12.75">
      <c r="I1462" s="108"/>
      <c r="K1462" s="108"/>
    </row>
    <row r="1463" spans="9:11" ht="12.75">
      <c r="I1463" s="108"/>
      <c r="K1463" s="108"/>
    </row>
    <row r="1464" spans="9:11" ht="12.75">
      <c r="I1464" s="108"/>
      <c r="K1464" s="108"/>
    </row>
    <row r="1465" spans="9:11" ht="12.75">
      <c r="I1465" s="108"/>
      <c r="K1465" s="108"/>
    </row>
    <row r="1466" spans="9:11" ht="12.75">
      <c r="I1466" s="108"/>
      <c r="K1466" s="108"/>
    </row>
    <row r="1467" spans="9:11" ht="12.75">
      <c r="I1467" s="108"/>
      <c r="K1467" s="108"/>
    </row>
    <row r="1468" spans="9:11" ht="12.75">
      <c r="I1468" s="108"/>
      <c r="K1468" s="108"/>
    </row>
    <row r="1469" spans="9:11" ht="12.75">
      <c r="I1469" s="108"/>
      <c r="K1469" s="108"/>
    </row>
    <row r="1470" spans="9:11" ht="12.75">
      <c r="I1470" s="108"/>
      <c r="K1470" s="108"/>
    </row>
    <row r="1471" spans="9:11" ht="12.75">
      <c r="I1471" s="108"/>
      <c r="K1471" s="108"/>
    </row>
    <row r="1472" spans="9:11" ht="12.75">
      <c r="I1472" s="108"/>
      <c r="K1472" s="108"/>
    </row>
    <row r="1473" spans="9:11" ht="12.75">
      <c r="I1473" s="108"/>
      <c r="K1473" s="108"/>
    </row>
    <row r="1474" spans="9:11" ht="12.75">
      <c r="I1474" s="108"/>
      <c r="K1474" s="108"/>
    </row>
    <row r="1475" spans="9:11" ht="12.75">
      <c r="I1475" s="108"/>
      <c r="K1475" s="108"/>
    </row>
    <row r="1476" spans="9:11" ht="12.75">
      <c r="I1476" s="108"/>
      <c r="K1476" s="108"/>
    </row>
    <row r="1477" spans="9:11" ht="12.75">
      <c r="I1477" s="108"/>
      <c r="K1477" s="108"/>
    </row>
    <row r="1478" spans="9:11" ht="12.75">
      <c r="I1478" s="108"/>
      <c r="K1478" s="108"/>
    </row>
    <row r="1479" spans="9:11" ht="12.75">
      <c r="I1479" s="108"/>
      <c r="K1479" s="108"/>
    </row>
    <row r="1480" spans="9:11" ht="12.75">
      <c r="I1480" s="108"/>
      <c r="K1480" s="108"/>
    </row>
    <row r="1481" spans="9:11" ht="12.75">
      <c r="I1481" s="108"/>
      <c r="K1481" s="108"/>
    </row>
    <row r="1482" spans="9:11" ht="12.75">
      <c r="I1482" s="108"/>
      <c r="K1482" s="108"/>
    </row>
    <row r="1483" spans="9:11" ht="12.75">
      <c r="I1483" s="108"/>
      <c r="K1483" s="108"/>
    </row>
    <row r="1484" spans="9:11" ht="12.75">
      <c r="I1484" s="108"/>
      <c r="K1484" s="108"/>
    </row>
    <row r="1485" spans="9:11" ht="12.75">
      <c r="I1485" s="108"/>
      <c r="K1485" s="108"/>
    </row>
    <row r="1486" spans="9:11" ht="12.75">
      <c r="I1486" s="108"/>
      <c r="K1486" s="108"/>
    </row>
    <row r="1487" spans="9:11" ht="12.75">
      <c r="I1487" s="108"/>
      <c r="K1487" s="108"/>
    </row>
    <row r="1488" spans="9:11" ht="12.75">
      <c r="I1488" s="108"/>
      <c r="K1488" s="108"/>
    </row>
    <row r="1489" spans="9:11" ht="12.75">
      <c r="I1489" s="108"/>
      <c r="K1489" s="108"/>
    </row>
    <row r="1490" spans="9:11" ht="12.75">
      <c r="I1490" s="108"/>
      <c r="K1490" s="108"/>
    </row>
    <row r="1491" spans="9:11" ht="12.75">
      <c r="I1491" s="108"/>
      <c r="K1491" s="108"/>
    </row>
    <row r="1492" spans="9:11" ht="12.75">
      <c r="I1492" s="108"/>
      <c r="K1492" s="108"/>
    </row>
    <row r="1493" spans="9:11" ht="12.75">
      <c r="I1493" s="108"/>
      <c r="K1493" s="108"/>
    </row>
    <row r="1494" spans="9:11" ht="12.75">
      <c r="I1494" s="108"/>
      <c r="K1494" s="108"/>
    </row>
    <row r="1495" spans="9:11" ht="12.75">
      <c r="I1495" s="108"/>
      <c r="K1495" s="108"/>
    </row>
    <row r="1496" spans="9:11" ht="12.75">
      <c r="I1496" s="108"/>
      <c r="K1496" s="108"/>
    </row>
    <row r="1497" spans="9:11" ht="12.75">
      <c r="I1497" s="108"/>
      <c r="K1497" s="108"/>
    </row>
    <row r="1498" spans="9:11" ht="12.75">
      <c r="I1498" s="108"/>
      <c r="K1498" s="108"/>
    </row>
    <row r="1499" spans="9:11" ht="12.75">
      <c r="I1499" s="108"/>
      <c r="K1499" s="108"/>
    </row>
    <row r="1500" spans="9:11" ht="12.75">
      <c r="I1500" s="108"/>
      <c r="K1500" s="108"/>
    </row>
    <row r="1501" spans="9:11" ht="12.75">
      <c r="I1501" s="108"/>
      <c r="K1501" s="108"/>
    </row>
    <row r="1502" spans="9:11" ht="12.75">
      <c r="I1502" s="108"/>
      <c r="K1502" s="108"/>
    </row>
    <row r="1503" spans="9:11" ht="12.75">
      <c r="I1503" s="108"/>
      <c r="K1503" s="108"/>
    </row>
    <row r="1504" spans="9:11" ht="12.75">
      <c r="I1504" s="108"/>
      <c r="K1504" s="108"/>
    </row>
    <row r="1505" spans="9:11" ht="12.75">
      <c r="I1505" s="108"/>
      <c r="K1505" s="108"/>
    </row>
    <row r="1506" spans="9:11" ht="12.75">
      <c r="I1506" s="108"/>
      <c r="K1506" s="108"/>
    </row>
    <row r="1507" spans="9:11" ht="12.75">
      <c r="I1507" s="108"/>
      <c r="K1507" s="108"/>
    </row>
    <row r="1508" spans="9:11" ht="12.75">
      <c r="I1508" s="108"/>
      <c r="K1508" s="108"/>
    </row>
    <row r="1509" spans="9:11" ht="12.75">
      <c r="I1509" s="108"/>
      <c r="K1509" s="108"/>
    </row>
    <row r="1510" spans="9:11" ht="12.75">
      <c r="I1510" s="108"/>
      <c r="K1510" s="108"/>
    </row>
    <row r="1511" spans="9:11" ht="12.75">
      <c r="I1511" s="108"/>
      <c r="K1511" s="108"/>
    </row>
    <row r="1512" spans="9:11" ht="12.75">
      <c r="I1512" s="108"/>
      <c r="K1512" s="108"/>
    </row>
    <row r="1513" spans="9:11" ht="12.75">
      <c r="I1513" s="108"/>
      <c r="K1513" s="108"/>
    </row>
    <row r="1514" spans="9:11" ht="12.75">
      <c r="I1514" s="108"/>
      <c r="K1514" s="108"/>
    </row>
    <row r="1515" spans="9:11" ht="12.75">
      <c r="I1515" s="108"/>
      <c r="K1515" s="108"/>
    </row>
    <row r="1516" spans="9:11" ht="12.75">
      <c r="I1516" s="108"/>
      <c r="K1516" s="108"/>
    </row>
    <row r="1517" spans="9:11" ht="12.75">
      <c r="I1517" s="108"/>
      <c r="K1517" s="108"/>
    </row>
    <row r="1518" spans="9:11" ht="12.75">
      <c r="I1518" s="108"/>
      <c r="K1518" s="108"/>
    </row>
    <row r="1519" spans="9:11" ht="12.75">
      <c r="I1519" s="108"/>
      <c r="K1519" s="108"/>
    </row>
    <row r="1520" spans="9:11" ht="12.75">
      <c r="I1520" s="108"/>
      <c r="K1520" s="108"/>
    </row>
    <row r="1521" spans="9:11" ht="12.75">
      <c r="I1521" s="108"/>
      <c r="K1521" s="108"/>
    </row>
    <row r="1522" spans="9:11" ht="12.75">
      <c r="I1522" s="108"/>
      <c r="K1522" s="108"/>
    </row>
    <row r="1523" spans="9:11" ht="12.75">
      <c r="I1523" s="108"/>
      <c r="K1523" s="108"/>
    </row>
    <row r="1524" spans="9:11" ht="12.75">
      <c r="I1524" s="108"/>
      <c r="K1524" s="108"/>
    </row>
    <row r="1525" spans="9:11" ht="12.75">
      <c r="I1525" s="108"/>
      <c r="K1525" s="108"/>
    </row>
    <row r="1526" spans="9:11" ht="12.75">
      <c r="I1526" s="108"/>
      <c r="K1526" s="108"/>
    </row>
    <row r="1527" spans="9:11" ht="12.75">
      <c r="I1527" s="108"/>
      <c r="K1527" s="108"/>
    </row>
    <row r="1528" spans="9:11" ht="12.75">
      <c r="I1528" s="108"/>
      <c r="K1528" s="108"/>
    </row>
    <row r="1529" spans="9:11" ht="12.75">
      <c r="I1529" s="108"/>
      <c r="K1529" s="108"/>
    </row>
    <row r="1530" spans="9:11" ht="12.75">
      <c r="I1530" s="108"/>
      <c r="K1530" s="108"/>
    </row>
    <row r="1531" spans="9:11" ht="12.75">
      <c r="I1531" s="108"/>
      <c r="K1531" s="108"/>
    </row>
    <row r="1532" spans="9:11" ht="12.75">
      <c r="I1532" s="108"/>
      <c r="K1532" s="108"/>
    </row>
    <row r="1533" spans="9:11" ht="12.75">
      <c r="I1533" s="108"/>
      <c r="K1533" s="108"/>
    </row>
    <row r="1534" spans="9:11" ht="12.75">
      <c r="I1534" s="108"/>
      <c r="K1534" s="108"/>
    </row>
    <row r="1535" spans="9:11" ht="12.75">
      <c r="I1535" s="108"/>
      <c r="K1535" s="108"/>
    </row>
    <row r="1536" spans="9:11" ht="12.75">
      <c r="I1536" s="108"/>
      <c r="K1536" s="108"/>
    </row>
    <row r="1537" spans="9:11" ht="12.75">
      <c r="I1537" s="108"/>
      <c r="K1537" s="108"/>
    </row>
    <row r="1538" spans="9:11" ht="12.75">
      <c r="I1538" s="108"/>
      <c r="K1538" s="108"/>
    </row>
    <row r="1539" spans="9:11" ht="12.75">
      <c r="I1539" s="108"/>
      <c r="K1539" s="108"/>
    </row>
    <row r="1540" spans="9:11" ht="12.75">
      <c r="I1540" s="108"/>
      <c r="K1540" s="108"/>
    </row>
    <row r="1541" spans="9:11" ht="12.75">
      <c r="I1541" s="108"/>
      <c r="K1541" s="108"/>
    </row>
    <row r="1542" spans="9:11" ht="12.75">
      <c r="I1542" s="108"/>
      <c r="K1542" s="108"/>
    </row>
    <row r="1543" spans="9:11" ht="12.75">
      <c r="I1543" s="108"/>
      <c r="K1543" s="108"/>
    </row>
    <row r="1544" spans="9:11" ht="12.75">
      <c r="I1544" s="108"/>
      <c r="K1544" s="108"/>
    </row>
    <row r="1545" spans="9:11" ht="12.75">
      <c r="I1545" s="108"/>
      <c r="K1545" s="108"/>
    </row>
    <row r="1546" spans="9:11" ht="12.75">
      <c r="I1546" s="108"/>
      <c r="K1546" s="108"/>
    </row>
    <row r="1547" spans="9:11" ht="12.75">
      <c r="I1547" s="108"/>
      <c r="K1547" s="108"/>
    </row>
    <row r="1548" spans="9:11" ht="12.75">
      <c r="I1548" s="108"/>
      <c r="K1548" s="108"/>
    </row>
    <row r="1549" spans="9:11" ht="12.75">
      <c r="I1549" s="108"/>
      <c r="K1549" s="108"/>
    </row>
    <row r="1550" spans="9:11" ht="12.75">
      <c r="I1550" s="108"/>
      <c r="K1550" s="108"/>
    </row>
    <row r="1551" spans="9:11" ht="12.75">
      <c r="I1551" s="108"/>
      <c r="K1551" s="108"/>
    </row>
    <row r="1552" spans="9:11" ht="12.75">
      <c r="I1552" s="108"/>
      <c r="K1552" s="108"/>
    </row>
    <row r="1553" spans="9:11" ht="12.75">
      <c r="I1553" s="108"/>
      <c r="K1553" s="108"/>
    </row>
    <row r="1554" spans="9:11" ht="12.75">
      <c r="I1554" s="108"/>
      <c r="K1554" s="108"/>
    </row>
    <row r="1555" spans="9:11" ht="12.75">
      <c r="I1555" s="108"/>
      <c r="K1555" s="108"/>
    </row>
    <row r="1556" spans="9:11" ht="12.75">
      <c r="I1556" s="108"/>
      <c r="K1556" s="108"/>
    </row>
    <row r="1557" spans="9:11" ht="12.75">
      <c r="I1557" s="108"/>
      <c r="K1557" s="108"/>
    </row>
    <row r="1558" spans="9:11" ht="12.75">
      <c r="I1558" s="108"/>
      <c r="K1558" s="108"/>
    </row>
    <row r="1559" spans="9:11" ht="12.75">
      <c r="I1559" s="108"/>
      <c r="K1559" s="108"/>
    </row>
    <row r="1560" spans="9:11" ht="12.75">
      <c r="I1560" s="108"/>
      <c r="K1560" s="108"/>
    </row>
    <row r="1561" spans="9:11" ht="12.75">
      <c r="I1561" s="108"/>
      <c r="K1561" s="108"/>
    </row>
    <row r="1562" spans="9:11" ht="12.75">
      <c r="I1562" s="108"/>
      <c r="K1562" s="108"/>
    </row>
    <row r="1563" spans="9:11" ht="12.75">
      <c r="I1563" s="108"/>
      <c r="K1563" s="108"/>
    </row>
    <row r="1564" spans="9:11" ht="12.75">
      <c r="I1564" s="108"/>
      <c r="K1564" s="108"/>
    </row>
    <row r="1565" spans="9:11" ht="12.75">
      <c r="I1565" s="108"/>
      <c r="K1565" s="108"/>
    </row>
    <row r="1566" spans="9:11" ht="12.75">
      <c r="I1566" s="108"/>
      <c r="K1566" s="108"/>
    </row>
    <row r="1567" spans="9:11" ht="12.75">
      <c r="I1567" s="108"/>
      <c r="K1567" s="108"/>
    </row>
    <row r="1568" spans="9:11" ht="12.75">
      <c r="I1568" s="108"/>
      <c r="K1568" s="108"/>
    </row>
    <row r="1569" spans="9:11" ht="12.75">
      <c r="I1569" s="108"/>
      <c r="K1569" s="108"/>
    </row>
    <row r="1570" spans="9:11" ht="12.75">
      <c r="I1570" s="108"/>
      <c r="K1570" s="108"/>
    </row>
    <row r="1571" spans="9:11" ht="12.75">
      <c r="I1571" s="108"/>
      <c r="K1571" s="108"/>
    </row>
    <row r="1572" spans="9:11" ht="12.75">
      <c r="I1572" s="108"/>
      <c r="K1572" s="108"/>
    </row>
    <row r="1573" spans="9:11" ht="12.75">
      <c r="I1573" s="108"/>
      <c r="K1573" s="108"/>
    </row>
    <row r="1574" spans="9:11" ht="12.75">
      <c r="I1574" s="108"/>
      <c r="K1574" s="108"/>
    </row>
    <row r="1575" spans="9:11" ht="12.75">
      <c r="I1575" s="108"/>
      <c r="K1575" s="108"/>
    </row>
    <row r="1576" spans="9:11" ht="12.75">
      <c r="I1576" s="108"/>
      <c r="K1576" s="108"/>
    </row>
    <row r="1577" spans="9:11" ht="12.75">
      <c r="I1577" s="108"/>
      <c r="K1577" s="108"/>
    </row>
    <row r="1578" spans="9:11" ht="12.75">
      <c r="I1578" s="108"/>
      <c r="K1578" s="108"/>
    </row>
    <row r="1579" spans="9:11" ht="12.75">
      <c r="I1579" s="108"/>
      <c r="K1579" s="108"/>
    </row>
    <row r="1580" spans="9:11" ht="12.75">
      <c r="I1580" s="108"/>
      <c r="K1580" s="108"/>
    </row>
    <row r="1581" spans="9:11" ht="12.75">
      <c r="I1581" s="108"/>
      <c r="K1581" s="108"/>
    </row>
    <row r="1582" spans="9:11" ht="12.75">
      <c r="I1582" s="108"/>
      <c r="K1582" s="108"/>
    </row>
    <row r="1583" spans="9:11" ht="12.75">
      <c r="I1583" s="108"/>
      <c r="K1583" s="108"/>
    </row>
    <row r="1584" spans="9:11" ht="12.75">
      <c r="I1584" s="108"/>
      <c r="K1584" s="108"/>
    </row>
    <row r="1585" spans="9:11" ht="12.75">
      <c r="I1585" s="108"/>
      <c r="K1585" s="108"/>
    </row>
    <row r="1586" spans="9:11" ht="12.75">
      <c r="I1586" s="108"/>
      <c r="K1586" s="108"/>
    </row>
    <row r="1587" spans="9:11" ht="12.75">
      <c r="I1587" s="108"/>
      <c r="K1587" s="108"/>
    </row>
    <row r="1588" spans="9:11" ht="12.75">
      <c r="I1588" s="108"/>
      <c r="K1588" s="108"/>
    </row>
    <row r="1589" spans="9:11" ht="12.75">
      <c r="I1589" s="108"/>
      <c r="K1589" s="108"/>
    </row>
    <row r="1590" spans="9:11" ht="12.75">
      <c r="I1590" s="108"/>
      <c r="K1590" s="108"/>
    </row>
    <row r="1591" spans="9:11" ht="12.75">
      <c r="I1591" s="108"/>
      <c r="K1591" s="108"/>
    </row>
    <row r="1592" spans="9:11" ht="12.75">
      <c r="I1592" s="108"/>
      <c r="K1592" s="108"/>
    </row>
    <row r="1593" spans="9:11" ht="12.75">
      <c r="I1593" s="108"/>
      <c r="K1593" s="108"/>
    </row>
    <row r="1594" spans="9:11" ht="12.75">
      <c r="I1594" s="108"/>
      <c r="K1594" s="108"/>
    </row>
    <row r="1595" spans="9:11" ht="12.75">
      <c r="I1595" s="108"/>
      <c r="K1595" s="108"/>
    </row>
    <row r="1596" spans="9:11" ht="12.75">
      <c r="I1596" s="108"/>
      <c r="K1596" s="108"/>
    </row>
    <row r="1597" spans="9:11" ht="12.75">
      <c r="I1597" s="108"/>
      <c r="K1597" s="108"/>
    </row>
    <row r="1598" spans="9:11" ht="12.75">
      <c r="I1598" s="108"/>
      <c r="K1598" s="108"/>
    </row>
    <row r="1599" spans="9:11" ht="12.75">
      <c r="I1599" s="108"/>
      <c r="K1599" s="108"/>
    </row>
    <row r="1600" spans="9:11" ht="12.75">
      <c r="I1600" s="108"/>
      <c r="K1600" s="108"/>
    </row>
    <row r="1601" spans="9:11" ht="12.75">
      <c r="I1601" s="108"/>
      <c r="K1601" s="108"/>
    </row>
    <row r="1602" spans="9:11" ht="12.75">
      <c r="I1602" s="108"/>
      <c r="K1602" s="108"/>
    </row>
    <row r="1603" spans="9:11" ht="12.75">
      <c r="I1603" s="108"/>
      <c r="K1603" s="108"/>
    </row>
    <row r="1604" spans="9:11" ht="12.75">
      <c r="I1604" s="108"/>
      <c r="K1604" s="108"/>
    </row>
    <row r="1605" spans="9:11" ht="12.75">
      <c r="I1605" s="108"/>
      <c r="K1605" s="108"/>
    </row>
    <row r="1606" spans="9:11" ht="12.75">
      <c r="I1606" s="108"/>
      <c r="K1606" s="108"/>
    </row>
    <row r="1607" spans="9:11" ht="12.75">
      <c r="I1607" s="108"/>
      <c r="K1607" s="108"/>
    </row>
    <row r="1608" spans="9:11" ht="12.75">
      <c r="I1608" s="108"/>
      <c r="K1608" s="108"/>
    </row>
    <row r="1609" spans="9:11" ht="12.75">
      <c r="I1609" s="108"/>
      <c r="K1609" s="108"/>
    </row>
    <row r="1610" spans="9:11" ht="12.75">
      <c r="I1610" s="108"/>
      <c r="K1610" s="108"/>
    </row>
    <row r="1611" spans="9:11" ht="12.75">
      <c r="I1611" s="108"/>
      <c r="K1611" s="108"/>
    </row>
    <row r="1612" spans="9:11" ht="12.75">
      <c r="I1612" s="108"/>
      <c r="K1612" s="108"/>
    </row>
    <row r="1613" spans="9:11" ht="12.75">
      <c r="I1613" s="108"/>
      <c r="K1613" s="108"/>
    </row>
    <row r="1614" spans="9:11" ht="12.75">
      <c r="I1614" s="108"/>
      <c r="K1614" s="108"/>
    </row>
    <row r="1615" spans="9:11" ht="12.75">
      <c r="I1615" s="108"/>
      <c r="K1615" s="108"/>
    </row>
    <row r="1616" spans="9:11" ht="12.75">
      <c r="I1616" s="108"/>
      <c r="K1616" s="108"/>
    </row>
    <row r="1617" spans="9:11" ht="12.75">
      <c r="I1617" s="108"/>
      <c r="K1617" s="108"/>
    </row>
    <row r="1618" spans="9:11" ht="12.75">
      <c r="I1618" s="108"/>
      <c r="K1618" s="108"/>
    </row>
    <row r="1619" spans="9:11" ht="12.75">
      <c r="I1619" s="108"/>
      <c r="K1619" s="108"/>
    </row>
    <row r="1620" spans="9:11" ht="12.75">
      <c r="I1620" s="108"/>
      <c r="K1620" s="108"/>
    </row>
    <row r="1621" spans="9:11" ht="12.75">
      <c r="I1621" s="108"/>
      <c r="K1621" s="108"/>
    </row>
    <row r="1622" spans="9:11" ht="12.75">
      <c r="I1622" s="108"/>
      <c r="K1622" s="108"/>
    </row>
    <row r="1623" spans="9:11" ht="12.75">
      <c r="I1623" s="108"/>
      <c r="K1623" s="108"/>
    </row>
    <row r="1624" spans="9:11" ht="12.75">
      <c r="I1624" s="108"/>
      <c r="K1624" s="108"/>
    </row>
    <row r="1625" spans="9:11" ht="12.75">
      <c r="I1625" s="108"/>
      <c r="K1625" s="108"/>
    </row>
    <row r="1626" spans="9:11" ht="12.75">
      <c r="I1626" s="108"/>
      <c r="K1626" s="108"/>
    </row>
    <row r="1627" spans="9:11" ht="12.75">
      <c r="I1627" s="108"/>
      <c r="K1627" s="108"/>
    </row>
    <row r="1628" spans="9:11" ht="12.75">
      <c r="I1628" s="108"/>
      <c r="K1628" s="108"/>
    </row>
    <row r="1629" spans="9:11" ht="12.75">
      <c r="I1629" s="108"/>
      <c r="K1629" s="108"/>
    </row>
    <row r="1630" spans="9:11" ht="12.75">
      <c r="I1630" s="108"/>
      <c r="K1630" s="108"/>
    </row>
    <row r="1631" spans="9:11" ht="12.75">
      <c r="I1631" s="108"/>
      <c r="K1631" s="108"/>
    </row>
    <row r="1632" spans="9:11" ht="12.75">
      <c r="I1632" s="108"/>
      <c r="K1632" s="108"/>
    </row>
    <row r="1633" spans="9:11" ht="12.75">
      <c r="I1633" s="108"/>
      <c r="K1633" s="108"/>
    </row>
    <row r="1634" spans="9:11" ht="12.75">
      <c r="I1634" s="108"/>
      <c r="K1634" s="108"/>
    </row>
    <row r="1635" spans="9:11" ht="12.75">
      <c r="I1635" s="108"/>
      <c r="K1635" s="108"/>
    </row>
    <row r="1636" spans="9:11" ht="12.75">
      <c r="I1636" s="108"/>
      <c r="K1636" s="108"/>
    </row>
    <row r="1637" spans="9:11" ht="12.75">
      <c r="I1637" s="108"/>
      <c r="K1637" s="108"/>
    </row>
    <row r="1638" spans="9:11" ht="12.75">
      <c r="I1638" s="108"/>
      <c r="K1638" s="108"/>
    </row>
    <row r="1639" spans="9:11" ht="12.75">
      <c r="I1639" s="108"/>
      <c r="K1639" s="108"/>
    </row>
    <row r="1640" spans="9:11" ht="12.75">
      <c r="I1640" s="108"/>
      <c r="K1640" s="108"/>
    </row>
    <row r="1641" spans="9:11" ht="12.75">
      <c r="I1641" s="108"/>
      <c r="K1641" s="108"/>
    </row>
    <row r="1642" spans="9:11" ht="12.75">
      <c r="I1642" s="108"/>
      <c r="K1642" s="108"/>
    </row>
    <row r="1643" spans="9:11" ht="12.75">
      <c r="I1643" s="108"/>
      <c r="K1643" s="108"/>
    </row>
    <row r="1644" spans="9:11" ht="12.75">
      <c r="I1644" s="108"/>
      <c r="K1644" s="108"/>
    </row>
    <row r="1645" spans="9:11" ht="12.75">
      <c r="I1645" s="108"/>
      <c r="K1645" s="108"/>
    </row>
    <row r="1646" spans="9:11" ht="12.75">
      <c r="I1646" s="108"/>
      <c r="K1646" s="108"/>
    </row>
    <row r="1647" spans="9:11" ht="12.75">
      <c r="I1647" s="108"/>
      <c r="K1647" s="108"/>
    </row>
    <row r="1648" spans="9:11" ht="12.75">
      <c r="I1648" s="108"/>
      <c r="K1648" s="108"/>
    </row>
    <row r="1649" spans="9:11" ht="12.75">
      <c r="I1649" s="108"/>
      <c r="K1649" s="108"/>
    </row>
    <row r="1650" spans="9:11" ht="12.75">
      <c r="I1650" s="108"/>
      <c r="K1650" s="108"/>
    </row>
    <row r="1651" spans="9:11" ht="12.75">
      <c r="I1651" s="108"/>
      <c r="K1651" s="108"/>
    </row>
    <row r="1652" spans="9:11" ht="12.75">
      <c r="I1652" s="108"/>
      <c r="K1652" s="108"/>
    </row>
    <row r="1653" spans="9:11" ht="12.75">
      <c r="I1653" s="108"/>
      <c r="K1653" s="108"/>
    </row>
    <row r="1654" spans="9:11" ht="12.75">
      <c r="I1654" s="108"/>
      <c r="K1654" s="108"/>
    </row>
    <row r="1655" spans="9:11" ht="12.75">
      <c r="I1655" s="108"/>
      <c r="K1655" s="108"/>
    </row>
    <row r="1656" spans="9:11" ht="12.75">
      <c r="I1656" s="108"/>
      <c r="K1656" s="108"/>
    </row>
    <row r="1657" spans="9:11" ht="12.75">
      <c r="I1657" s="108"/>
      <c r="K1657" s="108"/>
    </row>
    <row r="1658" spans="9:11" ht="12.75">
      <c r="I1658" s="108"/>
      <c r="K1658" s="108"/>
    </row>
    <row r="1659" spans="9:11" ht="12.75">
      <c r="I1659" s="108"/>
      <c r="K1659" s="108"/>
    </row>
    <row r="1660" spans="9:11" ht="12.75">
      <c r="I1660" s="108"/>
      <c r="K1660" s="108"/>
    </row>
    <row r="1661" spans="9:11" ht="12.75">
      <c r="I1661" s="108"/>
      <c r="K1661" s="108"/>
    </row>
    <row r="1662" spans="9:11" ht="12.75">
      <c r="I1662" s="108"/>
      <c r="K1662" s="108"/>
    </row>
    <row r="1663" spans="9:11" ht="12.75">
      <c r="I1663" s="108"/>
      <c r="K1663" s="108"/>
    </row>
    <row r="1664" spans="9:11" ht="12.75">
      <c r="I1664" s="108"/>
      <c r="K1664" s="108"/>
    </row>
    <row r="1665" spans="9:11" ht="12.75">
      <c r="I1665" s="108"/>
      <c r="K1665" s="108"/>
    </row>
    <row r="1666" spans="9:11" ht="12.75">
      <c r="I1666" s="108"/>
      <c r="K1666" s="108"/>
    </row>
    <row r="1667" spans="9:11" ht="12.75">
      <c r="I1667" s="108"/>
      <c r="K1667" s="108"/>
    </row>
    <row r="1668" spans="9:11" ht="12.75">
      <c r="I1668" s="108"/>
      <c r="K1668" s="108"/>
    </row>
    <row r="1669" spans="9:11" ht="12.75">
      <c r="I1669" s="108"/>
      <c r="K1669" s="108"/>
    </row>
    <row r="1670" spans="9:11" ht="12.75">
      <c r="I1670" s="108"/>
      <c r="K1670" s="108"/>
    </row>
    <row r="1671" spans="9:11" ht="12.75">
      <c r="I1671" s="108"/>
      <c r="K1671" s="108"/>
    </row>
    <row r="1672" spans="9:11" ht="12.75">
      <c r="I1672" s="108"/>
      <c r="K1672" s="108"/>
    </row>
    <row r="1673" spans="9:11" ht="12.75">
      <c r="I1673" s="108"/>
      <c r="K1673" s="108"/>
    </row>
    <row r="1674" spans="9:11" ht="12.75">
      <c r="I1674" s="108"/>
      <c r="K1674" s="108"/>
    </row>
    <row r="1675" spans="9:11" ht="12.75">
      <c r="I1675" s="108"/>
      <c r="K1675" s="108"/>
    </row>
    <row r="1676" spans="9:11" ht="12.75">
      <c r="I1676" s="108"/>
      <c r="K1676" s="108"/>
    </row>
    <row r="1677" spans="9:11" ht="12.75">
      <c r="I1677" s="108"/>
      <c r="K1677" s="108"/>
    </row>
    <row r="1678" spans="9:11" ht="12.75">
      <c r="I1678" s="108"/>
      <c r="K1678" s="108"/>
    </row>
    <row r="1679" spans="9:11" ht="12.75">
      <c r="I1679" s="108"/>
      <c r="K1679" s="108"/>
    </row>
    <row r="1680" spans="9:11" ht="12.75">
      <c r="I1680" s="108"/>
      <c r="K1680" s="108"/>
    </row>
    <row r="1681" spans="9:11" ht="12.75">
      <c r="I1681" s="108"/>
      <c r="K1681" s="108"/>
    </row>
    <row r="1682" spans="9:11" ht="12.75">
      <c r="I1682" s="108"/>
      <c r="K1682" s="108"/>
    </row>
    <row r="1683" spans="9:11" ht="12.75">
      <c r="I1683" s="108"/>
      <c r="K1683" s="108"/>
    </row>
    <row r="1684" spans="9:11" ht="12.75">
      <c r="I1684" s="108"/>
      <c r="K1684" s="108"/>
    </row>
    <row r="1685" spans="9:11" ht="12.75">
      <c r="I1685" s="108"/>
      <c r="K1685" s="108"/>
    </row>
    <row r="1686" spans="9:11" ht="12.75">
      <c r="I1686" s="108"/>
      <c r="K1686" s="108"/>
    </row>
    <row r="1687" spans="9:11" ht="12.75">
      <c r="I1687" s="108"/>
      <c r="K1687" s="108"/>
    </row>
    <row r="1688" spans="9:11" ht="12.75">
      <c r="I1688" s="108"/>
      <c r="K1688" s="108"/>
    </row>
    <row r="1689" spans="9:11" ht="12.75">
      <c r="I1689" s="108"/>
      <c r="K1689" s="108"/>
    </row>
    <row r="1690" spans="9:11" ht="12.75">
      <c r="I1690" s="108"/>
      <c r="K1690" s="108"/>
    </row>
    <row r="1691" spans="9:11" ht="12.75">
      <c r="I1691" s="108"/>
      <c r="K1691" s="108"/>
    </row>
    <row r="1692" spans="9:11" ht="12.75">
      <c r="I1692" s="108"/>
      <c r="K1692" s="108"/>
    </row>
    <row r="1693" spans="9:11" ht="12.75">
      <c r="I1693" s="108"/>
      <c r="K1693" s="108"/>
    </row>
    <row r="1694" spans="9:11" ht="12.75">
      <c r="I1694" s="108"/>
      <c r="K1694" s="108"/>
    </row>
    <row r="1695" spans="9:11" ht="12.75">
      <c r="I1695" s="108"/>
      <c r="K1695" s="108"/>
    </row>
    <row r="1696" spans="9:11" ht="12.75">
      <c r="I1696" s="108"/>
      <c r="K1696" s="108"/>
    </row>
    <row r="1697" spans="9:11" ht="12.75">
      <c r="I1697" s="108"/>
      <c r="K1697" s="108"/>
    </row>
    <row r="1698" spans="9:11" ht="12.75">
      <c r="I1698" s="108"/>
      <c r="K1698" s="108"/>
    </row>
    <row r="1699" spans="9:11" ht="12.75">
      <c r="I1699" s="108"/>
      <c r="K1699" s="108"/>
    </row>
    <row r="1700" spans="9:11" ht="12.75">
      <c r="I1700" s="108"/>
      <c r="K1700" s="108"/>
    </row>
    <row r="1701" spans="9:11" ht="12.75">
      <c r="I1701" s="108"/>
      <c r="K1701" s="108"/>
    </row>
    <row r="1702" spans="9:11" ht="12.75">
      <c r="I1702" s="108"/>
      <c r="K1702" s="108"/>
    </row>
    <row r="1703" spans="9:11" ht="12.75">
      <c r="I1703" s="108"/>
      <c r="K1703" s="108"/>
    </row>
    <row r="1704" spans="9:11" ht="12.75">
      <c r="I1704" s="108"/>
      <c r="K1704" s="108"/>
    </row>
    <row r="1705" spans="9:11" ht="12.75">
      <c r="I1705" s="108"/>
      <c r="K1705" s="108"/>
    </row>
    <row r="1706" spans="9:11" ht="12.75">
      <c r="I1706" s="108"/>
      <c r="K1706" s="108"/>
    </row>
    <row r="1707" spans="9:11" ht="12.75">
      <c r="I1707" s="108"/>
      <c r="K1707" s="108"/>
    </row>
    <row r="1708" spans="9:11" ht="12.75">
      <c r="I1708" s="108"/>
      <c r="K1708" s="108"/>
    </row>
    <row r="1709" spans="9:11" ht="12.75">
      <c r="I1709" s="108"/>
      <c r="K1709" s="108"/>
    </row>
    <row r="1710" spans="9:11" ht="12.75">
      <c r="I1710" s="108"/>
      <c r="K1710" s="108"/>
    </row>
    <row r="1711" spans="9:11" ht="12.75">
      <c r="I1711" s="108"/>
      <c r="K1711" s="108"/>
    </row>
    <row r="1712" spans="9:11" ht="12.75">
      <c r="I1712" s="108"/>
      <c r="K1712" s="108"/>
    </row>
    <row r="1713" spans="9:11" ht="12.75">
      <c r="I1713" s="108"/>
      <c r="K1713" s="108"/>
    </row>
    <row r="1714" spans="9:11" ht="12.75">
      <c r="I1714" s="108"/>
      <c r="K1714" s="108"/>
    </row>
    <row r="1715" spans="9:11" ht="12.75">
      <c r="I1715" s="108"/>
      <c r="K1715" s="108"/>
    </row>
    <row r="1716" spans="9:11" ht="12.75">
      <c r="I1716" s="108"/>
      <c r="K1716" s="108"/>
    </row>
    <row r="1717" spans="9:11" ht="12.75">
      <c r="I1717" s="108"/>
      <c r="K1717" s="108"/>
    </row>
    <row r="1718" spans="9:11" ht="12.75">
      <c r="I1718" s="108"/>
      <c r="K1718" s="108"/>
    </row>
    <row r="1719" spans="9:11" ht="12.75">
      <c r="I1719" s="108"/>
      <c r="K1719" s="108"/>
    </row>
    <row r="1720" spans="9:11" ht="12.75">
      <c r="I1720" s="108"/>
      <c r="K1720" s="108"/>
    </row>
    <row r="1721" spans="9:11" ht="12.75">
      <c r="I1721" s="108"/>
      <c r="K1721" s="108"/>
    </row>
    <row r="1722" spans="9:11" ht="12.75">
      <c r="I1722" s="108"/>
      <c r="K1722" s="108"/>
    </row>
    <row r="1723" spans="9:11" ht="12.75">
      <c r="I1723" s="108"/>
      <c r="K1723" s="108"/>
    </row>
    <row r="1724" spans="9:11" ht="12.75">
      <c r="I1724" s="108"/>
      <c r="K1724" s="108"/>
    </row>
    <row r="1725" spans="9:11" ht="12.75">
      <c r="I1725" s="108"/>
      <c r="K1725" s="108"/>
    </row>
    <row r="1726" spans="9:11" ht="12.75">
      <c r="I1726" s="108"/>
      <c r="K1726" s="108"/>
    </row>
    <row r="1727" spans="9:11" ht="12.75">
      <c r="I1727" s="108"/>
      <c r="K1727" s="108"/>
    </row>
    <row r="1728" spans="9:11" ht="12.75">
      <c r="I1728" s="108"/>
      <c r="K1728" s="108"/>
    </row>
    <row r="1729" spans="9:11" ht="12.75">
      <c r="I1729" s="108"/>
      <c r="K1729" s="108"/>
    </row>
    <row r="1730" spans="9:11" ht="12.75">
      <c r="I1730" s="108"/>
      <c r="K1730" s="108"/>
    </row>
    <row r="1731" spans="9:11" ht="12.75">
      <c r="I1731" s="108"/>
      <c r="K1731" s="108"/>
    </row>
    <row r="1732" spans="9:11" ht="12.75">
      <c r="I1732" s="108"/>
      <c r="K1732" s="108"/>
    </row>
    <row r="1733" spans="9:11" ht="12.75">
      <c r="I1733" s="108"/>
      <c r="K1733" s="108"/>
    </row>
    <row r="1734" spans="9:11" ht="12.75">
      <c r="I1734" s="108"/>
      <c r="K1734" s="108"/>
    </row>
    <row r="1735" spans="9:11" ht="12.75">
      <c r="I1735" s="108"/>
      <c r="K1735" s="108"/>
    </row>
    <row r="1736" spans="9:11" ht="12.75">
      <c r="I1736" s="108"/>
      <c r="K1736" s="108"/>
    </row>
    <row r="1737" spans="9:11" ht="12.75">
      <c r="I1737" s="108"/>
      <c r="K1737" s="108"/>
    </row>
    <row r="1738" spans="9:11" ht="12.75">
      <c r="I1738" s="108"/>
      <c r="K1738" s="108"/>
    </row>
    <row r="1739" spans="9:11" ht="12.75">
      <c r="I1739" s="108"/>
      <c r="K1739" s="108"/>
    </row>
    <row r="1740" spans="9:11" ht="12.75">
      <c r="I1740" s="108"/>
      <c r="K1740" s="108"/>
    </row>
    <row r="1741" spans="9:11" ht="12.75">
      <c r="I1741" s="108"/>
      <c r="K1741" s="108"/>
    </row>
    <row r="1742" spans="9:11" ht="12.75">
      <c r="I1742" s="108"/>
      <c r="K1742" s="108"/>
    </row>
    <row r="1743" spans="9:11" ht="12.75">
      <c r="I1743" s="108"/>
      <c r="K1743" s="108"/>
    </row>
    <row r="1744" spans="9:11" ht="12.75">
      <c r="I1744" s="108"/>
      <c r="K1744" s="108"/>
    </row>
    <row r="1745" spans="9:11" ht="12.75">
      <c r="I1745" s="108"/>
      <c r="K1745" s="108"/>
    </row>
    <row r="1746" spans="9:11" ht="12.75">
      <c r="I1746" s="108"/>
      <c r="K1746" s="108"/>
    </row>
    <row r="1747" spans="9:11" ht="12.75">
      <c r="I1747" s="108"/>
      <c r="K1747" s="108"/>
    </row>
    <row r="1748" spans="9:11" ht="12.75">
      <c r="I1748" s="108"/>
      <c r="K1748" s="108"/>
    </row>
    <row r="1749" spans="9:11" ht="12.75">
      <c r="I1749" s="108"/>
      <c r="K1749" s="108"/>
    </row>
    <row r="1750" spans="9:11" ht="12.75">
      <c r="I1750" s="108"/>
      <c r="K1750" s="108"/>
    </row>
    <row r="1751" spans="9:11" ht="12.75">
      <c r="I1751" s="108"/>
      <c r="K1751" s="108"/>
    </row>
    <row r="1752" spans="9:11" ht="12.75">
      <c r="I1752" s="108"/>
      <c r="K1752" s="108"/>
    </row>
    <row r="1753" spans="9:11" ht="12.75">
      <c r="I1753" s="108"/>
      <c r="K1753" s="108"/>
    </row>
    <row r="1754" spans="9:11" ht="12.75">
      <c r="I1754" s="108"/>
      <c r="K1754" s="108"/>
    </row>
    <row r="1755" spans="9:11" ht="12.75">
      <c r="I1755" s="108"/>
      <c r="K1755" s="108"/>
    </row>
    <row r="1756" spans="9:11" ht="12.75">
      <c r="I1756" s="108"/>
      <c r="K1756" s="108"/>
    </row>
    <row r="1757" spans="9:11" ht="12.75">
      <c r="I1757" s="108"/>
      <c r="K1757" s="108"/>
    </row>
    <row r="1758" spans="9:11" ht="12.75">
      <c r="I1758" s="108"/>
      <c r="K1758" s="108"/>
    </row>
    <row r="1759" spans="9:11" ht="12.75">
      <c r="I1759" s="108"/>
      <c r="K1759" s="108"/>
    </row>
    <row r="1760" spans="9:11" ht="12.75">
      <c r="I1760" s="108"/>
      <c r="K1760" s="108"/>
    </row>
    <row r="1761" spans="9:11" ht="12.75">
      <c r="I1761" s="108"/>
      <c r="K1761" s="108"/>
    </row>
    <row r="1762" spans="9:11" ht="12.75">
      <c r="I1762" s="108"/>
      <c r="K1762" s="108"/>
    </row>
    <row r="1763" spans="9:11" ht="12.75">
      <c r="I1763" s="108"/>
      <c r="K1763" s="108"/>
    </row>
    <row r="1764" spans="9:11" ht="12.75">
      <c r="I1764" s="108"/>
      <c r="K1764" s="108"/>
    </row>
    <row r="1765" spans="9:11" ht="12.75">
      <c r="I1765" s="108"/>
      <c r="K1765" s="108"/>
    </row>
    <row r="1766" spans="9:11" ht="12.75">
      <c r="I1766" s="108"/>
      <c r="K1766" s="108"/>
    </row>
    <row r="1767" spans="9:11" ht="12.75">
      <c r="I1767" s="108"/>
      <c r="K1767" s="108"/>
    </row>
    <row r="1768" spans="9:11" ht="12.75">
      <c r="I1768" s="108"/>
      <c r="K1768" s="108"/>
    </row>
    <row r="1769" spans="9:11" ht="12.75">
      <c r="I1769" s="108"/>
      <c r="K1769" s="108"/>
    </row>
    <row r="1770" spans="9:11" ht="12.75">
      <c r="I1770" s="108"/>
      <c r="K1770" s="108"/>
    </row>
    <row r="1771" spans="9:11" ht="12.75">
      <c r="I1771" s="108"/>
      <c r="K1771" s="108"/>
    </row>
    <row r="1772" spans="9:11" ht="12.75">
      <c r="I1772" s="108"/>
      <c r="K1772" s="108"/>
    </row>
    <row r="1773" spans="9:11" ht="12.75">
      <c r="I1773" s="108"/>
      <c r="K1773" s="108"/>
    </row>
    <row r="1774" spans="9:11" ht="12.75">
      <c r="I1774" s="108"/>
      <c r="K1774" s="108"/>
    </row>
    <row r="1775" spans="9:11" ht="12.75">
      <c r="I1775" s="108"/>
      <c r="K1775" s="108"/>
    </row>
    <row r="1776" spans="9:11" ht="12.75">
      <c r="I1776" s="108"/>
      <c r="K1776" s="108"/>
    </row>
    <row r="1777" spans="9:11" ht="12.75">
      <c r="I1777" s="108"/>
      <c r="K1777" s="108"/>
    </row>
    <row r="1778" spans="9:11" ht="12.75">
      <c r="I1778" s="108"/>
      <c r="K1778" s="108"/>
    </row>
    <row r="1779" spans="9:11" ht="12.75">
      <c r="I1779" s="108"/>
      <c r="K1779" s="108"/>
    </row>
    <row r="1780" spans="9:11" ht="12.75">
      <c r="I1780" s="108"/>
      <c r="K1780" s="108"/>
    </row>
    <row r="1781" spans="9:11" ht="12.75">
      <c r="I1781" s="108"/>
      <c r="K1781" s="108"/>
    </row>
    <row r="1782" spans="9:11" ht="12.75">
      <c r="I1782" s="108"/>
      <c r="K1782" s="108"/>
    </row>
    <row r="1783" spans="9:11" ht="12.75">
      <c r="I1783" s="108"/>
      <c r="K1783" s="108"/>
    </row>
    <row r="1784" spans="9:11" ht="12.75">
      <c r="I1784" s="108"/>
      <c r="K1784" s="108"/>
    </row>
    <row r="1785" spans="9:11" ht="12.75">
      <c r="I1785" s="108"/>
      <c r="K1785" s="108"/>
    </row>
    <row r="1786" ht="12.75">
      <c r="I1786" s="108"/>
    </row>
    <row r="1787" ht="12.75">
      <c r="I1787" s="108"/>
    </row>
    <row r="1788" ht="12.75">
      <c r="I1788" s="108"/>
    </row>
    <row r="1789" ht="12.75">
      <c r="I1789" s="108"/>
    </row>
    <row r="1790" ht="12.75">
      <c r="I1790" s="108"/>
    </row>
    <row r="1791" ht="12.75">
      <c r="I1791" s="108"/>
    </row>
    <row r="1792" ht="12.75">
      <c r="I1792" s="108"/>
    </row>
    <row r="1793" ht="12.75">
      <c r="I1793" s="108"/>
    </row>
    <row r="1794" ht="12.75">
      <c r="I1794" s="108"/>
    </row>
    <row r="1795" ht="12.75">
      <c r="I1795" s="108"/>
    </row>
    <row r="1796" ht="12.75">
      <c r="I1796" s="108"/>
    </row>
    <row r="1797" ht="12.75">
      <c r="I1797" s="108"/>
    </row>
    <row r="1798" ht="12.75">
      <c r="I1798" s="108"/>
    </row>
    <row r="1799" ht="12.75">
      <c r="I1799" s="108"/>
    </row>
    <row r="1800" ht="12.75">
      <c r="I1800" s="108"/>
    </row>
    <row r="1801" ht="12.75">
      <c r="I1801" s="108"/>
    </row>
    <row r="1802" ht="12.75">
      <c r="I1802" s="108"/>
    </row>
    <row r="1803" ht="12.75">
      <c r="I1803" s="108"/>
    </row>
    <row r="1804" ht="12.75">
      <c r="I1804" s="108"/>
    </row>
    <row r="1805" ht="12.75">
      <c r="I1805" s="108"/>
    </row>
    <row r="1806" ht="12.75">
      <c r="I1806" s="108"/>
    </row>
    <row r="1807" ht="12.75">
      <c r="I1807" s="108"/>
    </row>
    <row r="1808" ht="12.75">
      <c r="I1808" s="108"/>
    </row>
    <row r="1809" ht="12.75">
      <c r="I1809" s="108"/>
    </row>
    <row r="1810" ht="12.75">
      <c r="I1810" s="108"/>
    </row>
    <row r="1811" ht="12.75">
      <c r="I1811" s="108"/>
    </row>
    <row r="1812" ht="12.75">
      <c r="I1812" s="108"/>
    </row>
    <row r="1813" ht="12.75">
      <c r="I1813" s="108"/>
    </row>
    <row r="1814" ht="12.75">
      <c r="I1814" s="108"/>
    </row>
    <row r="1815" ht="12.75">
      <c r="I1815" s="108"/>
    </row>
    <row r="1816" ht="12.75">
      <c r="I1816" s="108"/>
    </row>
    <row r="1817" ht="12.75">
      <c r="I1817" s="108"/>
    </row>
    <row r="1818" ht="12.75">
      <c r="I1818" s="108"/>
    </row>
    <row r="1819" ht="12.75">
      <c r="I1819" s="108"/>
    </row>
    <row r="1820" ht="12.75">
      <c r="I1820" s="108"/>
    </row>
    <row r="1821" ht="12.75">
      <c r="I1821" s="108"/>
    </row>
    <row r="1822" ht="12.75">
      <c r="I1822" s="108"/>
    </row>
    <row r="1823" ht="12.75">
      <c r="I1823" s="108"/>
    </row>
    <row r="1824" ht="12.75">
      <c r="I1824" s="108"/>
    </row>
    <row r="1825" ht="12.75">
      <c r="I1825" s="108"/>
    </row>
    <row r="1826" ht="12.75">
      <c r="I1826" s="108"/>
    </row>
    <row r="1827" ht="12.75">
      <c r="I1827" s="108"/>
    </row>
    <row r="1828" ht="12.75">
      <c r="I1828" s="108"/>
    </row>
    <row r="1829" ht="12.75">
      <c r="I1829" s="108"/>
    </row>
    <row r="1830" ht="12.75">
      <c r="I1830" s="108"/>
    </row>
    <row r="1831" ht="12.75">
      <c r="I1831" s="108"/>
    </row>
    <row r="1832" ht="12.75">
      <c r="I1832" s="108"/>
    </row>
    <row r="1833" ht="12.75">
      <c r="I1833" s="108"/>
    </row>
    <row r="1834" ht="12.75">
      <c r="I1834" s="108"/>
    </row>
    <row r="1835" ht="12.75">
      <c r="I1835" s="108"/>
    </row>
    <row r="1836" ht="12.75">
      <c r="I1836" s="108"/>
    </row>
    <row r="1837" ht="12.75">
      <c r="I1837" s="108"/>
    </row>
    <row r="1838" ht="12.75">
      <c r="I1838" s="108"/>
    </row>
    <row r="1839" ht="12.75">
      <c r="I1839" s="108"/>
    </row>
    <row r="1840" ht="12.75">
      <c r="I1840" s="108"/>
    </row>
    <row r="1841" ht="12.75">
      <c r="I1841" s="108"/>
    </row>
    <row r="1842" ht="12.75">
      <c r="I1842" s="108"/>
    </row>
    <row r="1843" ht="12.75">
      <c r="I1843" s="108"/>
    </row>
    <row r="1844" ht="12.75">
      <c r="I1844" s="108"/>
    </row>
    <row r="1845" ht="12.75">
      <c r="I1845" s="108"/>
    </row>
    <row r="1846" ht="12.75">
      <c r="I1846" s="108"/>
    </row>
    <row r="1847" ht="12.75">
      <c r="I1847" s="108"/>
    </row>
    <row r="1848" ht="12.75">
      <c r="I1848" s="108"/>
    </row>
    <row r="1849" ht="12.75">
      <c r="I1849" s="108"/>
    </row>
    <row r="1850" ht="12.75">
      <c r="I1850" s="108"/>
    </row>
    <row r="1851" ht="12.75">
      <c r="I1851" s="108"/>
    </row>
    <row r="1852" ht="12.75">
      <c r="I1852" s="108"/>
    </row>
    <row r="1853" ht="12.75">
      <c r="I1853" s="108"/>
    </row>
    <row r="1854" ht="12.75">
      <c r="I1854" s="108"/>
    </row>
    <row r="1855" ht="12.75">
      <c r="I1855" s="108"/>
    </row>
    <row r="1856" ht="12.75">
      <c r="I1856" s="108"/>
    </row>
    <row r="1857" ht="12.75">
      <c r="I1857" s="108"/>
    </row>
    <row r="1858" ht="12.75">
      <c r="I1858" s="108"/>
    </row>
    <row r="1859" ht="12.75">
      <c r="I1859" s="108"/>
    </row>
    <row r="1860" ht="12.75">
      <c r="I1860" s="108"/>
    </row>
    <row r="1861" ht="12.75">
      <c r="I1861" s="108"/>
    </row>
    <row r="1862" ht="12.75">
      <c r="I1862" s="108"/>
    </row>
    <row r="1863" ht="12.75">
      <c r="I1863" s="108"/>
    </row>
    <row r="1864" ht="12.75">
      <c r="I1864" s="108"/>
    </row>
    <row r="1865" ht="12.75">
      <c r="I1865" s="108"/>
    </row>
    <row r="1866" ht="12.75">
      <c r="I1866" s="108"/>
    </row>
    <row r="1867" ht="12.75">
      <c r="I1867" s="108"/>
    </row>
    <row r="1868" ht="12.75">
      <c r="I1868" s="108"/>
    </row>
    <row r="1869" ht="12.75">
      <c r="I1869" s="108"/>
    </row>
    <row r="1870" ht="12.75">
      <c r="I1870" s="108"/>
    </row>
    <row r="1871" ht="12.75">
      <c r="I1871" s="108"/>
    </row>
    <row r="1872" ht="12.75">
      <c r="I1872" s="108"/>
    </row>
    <row r="1873" ht="12.75">
      <c r="I1873" s="108"/>
    </row>
    <row r="1874" ht="12.75">
      <c r="I1874" s="108"/>
    </row>
    <row r="1875" ht="12.75">
      <c r="I1875" s="108"/>
    </row>
    <row r="1876" ht="12.75">
      <c r="I1876" s="108"/>
    </row>
    <row r="1877" ht="12.75">
      <c r="I1877" s="108"/>
    </row>
    <row r="1878" ht="12.75">
      <c r="I1878" s="108"/>
    </row>
    <row r="1879" ht="12.75">
      <c r="I1879" s="108"/>
    </row>
    <row r="1880" ht="12.75">
      <c r="I1880" s="108"/>
    </row>
    <row r="1881" ht="12.75">
      <c r="I1881" s="108"/>
    </row>
    <row r="1882" ht="12.75">
      <c r="I1882" s="108"/>
    </row>
    <row r="1883" ht="12.75">
      <c r="I1883" s="108"/>
    </row>
    <row r="1884" ht="12.75">
      <c r="I1884" s="108"/>
    </row>
    <row r="1885" ht="12.75">
      <c r="I1885" s="108"/>
    </row>
    <row r="1886" ht="12.75">
      <c r="I1886" s="108"/>
    </row>
    <row r="1887" ht="12.75">
      <c r="I1887" s="108"/>
    </row>
    <row r="1888" ht="12.75">
      <c r="I1888" s="108"/>
    </row>
    <row r="1889" ht="12.75">
      <c r="I1889" s="108"/>
    </row>
    <row r="1890" ht="12.75">
      <c r="I1890" s="108"/>
    </row>
    <row r="1891" ht="12.75">
      <c r="I1891" s="108"/>
    </row>
    <row r="1892" ht="12.75">
      <c r="I1892" s="108"/>
    </row>
    <row r="1893" ht="12.75">
      <c r="I1893" s="108"/>
    </row>
    <row r="1894" ht="12.75">
      <c r="I1894" s="108"/>
    </row>
    <row r="1895" ht="12.75">
      <c r="I1895" s="108"/>
    </row>
    <row r="1896" ht="12.75">
      <c r="I1896" s="108"/>
    </row>
    <row r="1897" ht="12.75">
      <c r="I1897" s="108"/>
    </row>
    <row r="1898" ht="12.75">
      <c r="I1898" s="108"/>
    </row>
    <row r="1899" ht="12.75">
      <c r="I1899" s="108"/>
    </row>
    <row r="1900" ht="12.75">
      <c r="I1900" s="108"/>
    </row>
    <row r="1901" ht="12.75">
      <c r="I1901" s="108"/>
    </row>
    <row r="1902" ht="12.75">
      <c r="I1902" s="108"/>
    </row>
    <row r="1903" ht="12.75">
      <c r="I1903" s="108"/>
    </row>
    <row r="1904" ht="12.75">
      <c r="I1904" s="108"/>
    </row>
    <row r="1905" ht="12.75">
      <c r="I1905" s="108"/>
    </row>
    <row r="1906" ht="12.75">
      <c r="I1906" s="108"/>
    </row>
    <row r="1907" ht="12.75">
      <c r="I1907" s="108"/>
    </row>
    <row r="1908" ht="12.75">
      <c r="I1908" s="108"/>
    </row>
    <row r="1909" ht="12.75">
      <c r="I1909" s="108"/>
    </row>
    <row r="1910" ht="12.75">
      <c r="I1910" s="108"/>
    </row>
    <row r="1911" ht="12.75">
      <c r="I1911" s="108"/>
    </row>
    <row r="1912" ht="12.75">
      <c r="I1912" s="108"/>
    </row>
    <row r="1913" ht="12.75">
      <c r="I1913" s="108"/>
    </row>
    <row r="1914" ht="12.75">
      <c r="I1914" s="108"/>
    </row>
    <row r="1915" ht="12.75">
      <c r="I1915" s="108"/>
    </row>
    <row r="1916" ht="12.75">
      <c r="I1916" s="108"/>
    </row>
    <row r="1917" ht="12.75">
      <c r="I1917" s="108"/>
    </row>
    <row r="1918" ht="12.75">
      <c r="I1918" s="108"/>
    </row>
    <row r="1919" ht="12.75">
      <c r="I1919" s="108"/>
    </row>
    <row r="1920" ht="12.75">
      <c r="I1920" s="108"/>
    </row>
    <row r="1921" ht="12.75">
      <c r="I1921" s="108"/>
    </row>
    <row r="1922" ht="12.75">
      <c r="I1922" s="108"/>
    </row>
    <row r="1923" ht="12.75">
      <c r="I1923" s="108"/>
    </row>
    <row r="1924" ht="12.75">
      <c r="I1924" s="108"/>
    </row>
    <row r="1925" ht="12.75">
      <c r="I1925" s="108"/>
    </row>
    <row r="1926" ht="12.75">
      <c r="I1926" s="108"/>
    </row>
    <row r="1927" ht="12.75">
      <c r="I1927" s="108"/>
    </row>
    <row r="1928" ht="12.75">
      <c r="I1928" s="108"/>
    </row>
    <row r="1929" ht="12.75">
      <c r="I1929" s="108"/>
    </row>
    <row r="1930" ht="12.75">
      <c r="I1930" s="108"/>
    </row>
    <row r="1931" ht="12.75">
      <c r="I1931" s="108"/>
    </row>
    <row r="1932" ht="12.75">
      <c r="I1932" s="108"/>
    </row>
    <row r="1933" ht="12.75">
      <c r="I1933" s="108"/>
    </row>
    <row r="1934" ht="12.75">
      <c r="I1934" s="108"/>
    </row>
    <row r="1935" ht="12.75">
      <c r="I1935" s="108"/>
    </row>
    <row r="1936" ht="12.75">
      <c r="I1936" s="108"/>
    </row>
    <row r="1937" ht="12.75">
      <c r="I1937" s="108"/>
    </row>
    <row r="1938" ht="12.75">
      <c r="I1938" s="108"/>
    </row>
    <row r="1939" ht="12.75">
      <c r="I1939" s="108"/>
    </row>
    <row r="1940" ht="12.75">
      <c r="I1940" s="108"/>
    </row>
    <row r="1941" ht="12.75">
      <c r="I1941" s="108"/>
    </row>
    <row r="1942" ht="12.75">
      <c r="I1942" s="108"/>
    </row>
    <row r="1943" ht="12.75">
      <c r="I1943" s="108"/>
    </row>
    <row r="1944" ht="12.75">
      <c r="I1944" s="108"/>
    </row>
    <row r="1945" ht="12.75">
      <c r="I1945" s="108"/>
    </row>
    <row r="1946" ht="12.75">
      <c r="I1946" s="108"/>
    </row>
    <row r="1947" ht="12.75">
      <c r="I1947" s="108"/>
    </row>
    <row r="1948" ht="12.75">
      <c r="I1948" s="108"/>
    </row>
    <row r="1949" ht="12.75">
      <c r="I1949" s="108"/>
    </row>
    <row r="1950" ht="12.75">
      <c r="I1950" s="108"/>
    </row>
    <row r="1951" ht="12.75">
      <c r="I1951" s="108"/>
    </row>
    <row r="1952" ht="12.75">
      <c r="I1952" s="108"/>
    </row>
    <row r="1953" ht="12.75">
      <c r="I1953" s="108"/>
    </row>
    <row r="1954" ht="12.75">
      <c r="I1954" s="108"/>
    </row>
    <row r="1955" ht="12.75">
      <c r="I1955" s="108"/>
    </row>
    <row r="1956" ht="12.75">
      <c r="I1956" s="108"/>
    </row>
    <row r="1957" ht="12.75">
      <c r="I1957" s="108"/>
    </row>
    <row r="1958" ht="12.75">
      <c r="I1958" s="108"/>
    </row>
    <row r="1959" ht="12.75">
      <c r="I1959" s="108"/>
    </row>
    <row r="1960" ht="12.75">
      <c r="I1960" s="108"/>
    </row>
    <row r="1961" ht="12.75">
      <c r="I1961" s="108"/>
    </row>
    <row r="1962" ht="12.75">
      <c r="I1962" s="108"/>
    </row>
    <row r="1963" ht="12.75">
      <c r="I1963" s="108"/>
    </row>
    <row r="1964" ht="12.75">
      <c r="I1964" s="108"/>
    </row>
    <row r="1965" ht="12.75">
      <c r="I1965" s="108"/>
    </row>
    <row r="1966" ht="12.75">
      <c r="I1966" s="108"/>
    </row>
    <row r="1967" ht="12.75">
      <c r="I1967" s="108"/>
    </row>
    <row r="1968" ht="12.75">
      <c r="I1968" s="108"/>
    </row>
    <row r="1969" ht="12.75">
      <c r="I1969" s="108"/>
    </row>
    <row r="1970" ht="12.75">
      <c r="I1970" s="108"/>
    </row>
    <row r="1971" ht="12.75">
      <c r="I1971" s="108"/>
    </row>
    <row r="1972" ht="12.75">
      <c r="I1972" s="108"/>
    </row>
    <row r="1973" ht="12.75">
      <c r="I1973" s="108"/>
    </row>
    <row r="1974" ht="12.75">
      <c r="I1974" s="108"/>
    </row>
    <row r="1975" ht="12.75">
      <c r="I1975" s="108"/>
    </row>
    <row r="1976" ht="12.75">
      <c r="I1976" s="108"/>
    </row>
    <row r="1977" ht="12.75">
      <c r="I1977" s="108"/>
    </row>
    <row r="1978" ht="12.75">
      <c r="I1978" s="108"/>
    </row>
    <row r="1979" ht="12.75">
      <c r="I1979" s="108"/>
    </row>
    <row r="1980" ht="12.75">
      <c r="I1980" s="108"/>
    </row>
    <row r="1981" ht="12.75">
      <c r="I1981" s="108"/>
    </row>
    <row r="1982" ht="12.75">
      <c r="I1982" s="108"/>
    </row>
    <row r="1983" ht="12.75">
      <c r="I1983" s="108"/>
    </row>
    <row r="1984" ht="12.75">
      <c r="I1984" s="108"/>
    </row>
    <row r="1985" ht="12.75">
      <c r="I1985" s="108"/>
    </row>
    <row r="1986" ht="12.75">
      <c r="I1986" s="108"/>
    </row>
    <row r="1987" ht="12.75">
      <c r="I1987" s="108"/>
    </row>
    <row r="1988" ht="12.75">
      <c r="I1988" s="108"/>
    </row>
    <row r="1989" ht="12.75">
      <c r="I1989" s="108"/>
    </row>
    <row r="1990" ht="12.75">
      <c r="I1990" s="108"/>
    </row>
    <row r="1991" ht="12.75">
      <c r="I1991" s="108"/>
    </row>
    <row r="1992" ht="12.75">
      <c r="I1992" s="108"/>
    </row>
    <row r="1993" ht="12.75">
      <c r="I1993" s="108"/>
    </row>
    <row r="1994" ht="12.75">
      <c r="I1994" s="108"/>
    </row>
    <row r="1995" ht="12.75">
      <c r="I1995" s="108"/>
    </row>
    <row r="1996" ht="12.75">
      <c r="I1996" s="108"/>
    </row>
    <row r="1997" ht="12.75">
      <c r="I1997" s="108"/>
    </row>
    <row r="1998" ht="12.75">
      <c r="I1998" s="108"/>
    </row>
    <row r="1999" ht="12.75">
      <c r="I1999" s="108"/>
    </row>
    <row r="2000" ht="12.75">
      <c r="I2000" s="108"/>
    </row>
    <row r="2001" ht="12.75">
      <c r="I2001" s="108"/>
    </row>
    <row r="2002" ht="12.75">
      <c r="I2002" s="108"/>
    </row>
    <row r="2003" ht="12.75">
      <c r="I2003" s="108"/>
    </row>
    <row r="2004" ht="12.75">
      <c r="I2004" s="108"/>
    </row>
    <row r="2005" ht="12.75">
      <c r="I2005" s="108"/>
    </row>
    <row r="2006" ht="12.75">
      <c r="I2006" s="108"/>
    </row>
    <row r="2007" ht="12.75">
      <c r="I2007" s="108"/>
    </row>
    <row r="2008" ht="12.75">
      <c r="I2008" s="108"/>
    </row>
    <row r="2009" ht="12.75">
      <c r="I2009" s="108"/>
    </row>
    <row r="2010" ht="12.75">
      <c r="I2010" s="108"/>
    </row>
    <row r="2011" ht="12.75">
      <c r="I2011" s="108"/>
    </row>
    <row r="2012" ht="12.75">
      <c r="I2012" s="108"/>
    </row>
    <row r="2013" ht="12.75">
      <c r="I2013" s="108"/>
    </row>
    <row r="2014" ht="12.75">
      <c r="I2014" s="108"/>
    </row>
    <row r="2015" ht="12.75">
      <c r="I2015" s="108"/>
    </row>
    <row r="2016" ht="12.75">
      <c r="I2016" s="108"/>
    </row>
    <row r="2017" ht="12.75">
      <c r="I2017" s="108"/>
    </row>
    <row r="2018" ht="12.75">
      <c r="I2018" s="108"/>
    </row>
    <row r="2019" ht="12.75">
      <c r="I2019" s="108"/>
    </row>
    <row r="2020" ht="12.75">
      <c r="I2020" s="108"/>
    </row>
    <row r="2021" ht="12.75">
      <c r="I2021" s="108"/>
    </row>
    <row r="2022" ht="12.75">
      <c r="I2022" s="108"/>
    </row>
    <row r="2023" ht="12.75">
      <c r="I2023" s="108"/>
    </row>
    <row r="2024" ht="12.75">
      <c r="I2024" s="108"/>
    </row>
    <row r="2025" ht="12.75">
      <c r="I2025" s="108"/>
    </row>
    <row r="2026" ht="12.75">
      <c r="I2026" s="108"/>
    </row>
    <row r="2027" ht="12.75">
      <c r="I2027" s="108"/>
    </row>
    <row r="2028" ht="12.75">
      <c r="I2028" s="108"/>
    </row>
    <row r="2029" ht="12.75">
      <c r="I2029" s="108"/>
    </row>
    <row r="2030" ht="12.75">
      <c r="I2030" s="108"/>
    </row>
    <row r="2031" ht="12.75">
      <c r="I2031" s="108"/>
    </row>
    <row r="2032" ht="12.75">
      <c r="I2032" s="108"/>
    </row>
    <row r="2033" ht="12.75">
      <c r="I2033" s="108"/>
    </row>
    <row r="2034" ht="12.75">
      <c r="I2034" s="108"/>
    </row>
    <row r="2035" ht="12.75">
      <c r="I2035" s="108"/>
    </row>
    <row r="2036" ht="12.75">
      <c r="I2036" s="108"/>
    </row>
    <row r="2037" ht="12.75">
      <c r="I2037" s="108"/>
    </row>
    <row r="2038" ht="12.75">
      <c r="I2038" s="108"/>
    </row>
    <row r="2039" ht="12.75">
      <c r="I2039" s="108"/>
    </row>
    <row r="2040" ht="12.75">
      <c r="I2040" s="108"/>
    </row>
    <row r="2041" ht="12.75">
      <c r="I2041" s="108"/>
    </row>
    <row r="2042" ht="12.75">
      <c r="I2042" s="108"/>
    </row>
    <row r="2043" ht="12.75">
      <c r="I2043" s="108"/>
    </row>
    <row r="2044" ht="12.75">
      <c r="I2044" s="108"/>
    </row>
    <row r="2045" ht="12.75">
      <c r="I2045" s="108"/>
    </row>
    <row r="2046" ht="12.75">
      <c r="I2046" s="108"/>
    </row>
    <row r="2047" ht="12.75">
      <c r="I2047" s="108"/>
    </row>
    <row r="2048" ht="12.75">
      <c r="I2048" s="108"/>
    </row>
    <row r="2049" ht="12.75">
      <c r="I2049" s="108"/>
    </row>
    <row r="2050" ht="12.75">
      <c r="I2050" s="108"/>
    </row>
    <row r="2051" ht="12.75">
      <c r="I2051" s="108"/>
    </row>
    <row r="2052" ht="12.75">
      <c r="I2052" s="108"/>
    </row>
    <row r="2053" ht="12.75">
      <c r="I2053" s="108"/>
    </row>
    <row r="2054" ht="12.75">
      <c r="I2054" s="108"/>
    </row>
    <row r="2055" ht="12.75">
      <c r="I2055" s="108"/>
    </row>
    <row r="2056" ht="12.75">
      <c r="I2056" s="108"/>
    </row>
    <row r="2057" ht="12.75">
      <c r="I2057" s="108"/>
    </row>
    <row r="2058" ht="12.75">
      <c r="I2058" s="108"/>
    </row>
    <row r="2059" ht="12.75">
      <c r="I2059" s="108"/>
    </row>
    <row r="2060" ht="12.75">
      <c r="I2060" s="108"/>
    </row>
    <row r="2061" ht="12.75">
      <c r="I2061" s="108"/>
    </row>
    <row r="2062" ht="12.75">
      <c r="I2062" s="108"/>
    </row>
    <row r="2063" ht="12.75">
      <c r="I2063" s="108"/>
    </row>
    <row r="2064" ht="12.75">
      <c r="I2064" s="108"/>
    </row>
    <row r="2065" ht="12.75">
      <c r="I2065" s="108"/>
    </row>
    <row r="2066" ht="12.75">
      <c r="I2066" s="108"/>
    </row>
    <row r="2067" ht="12.75">
      <c r="I2067" s="108"/>
    </row>
    <row r="2068" ht="12.75">
      <c r="I2068" s="108"/>
    </row>
    <row r="2069" ht="12.75">
      <c r="I2069" s="108"/>
    </row>
    <row r="2070" ht="12.75">
      <c r="I2070" s="108"/>
    </row>
    <row r="2071" ht="12.75">
      <c r="I2071" s="108"/>
    </row>
    <row r="2072" ht="12.75">
      <c r="I2072" s="108"/>
    </row>
    <row r="2073" ht="12.75">
      <c r="I2073" s="108"/>
    </row>
    <row r="2074" ht="12.75">
      <c r="I2074" s="108"/>
    </row>
    <row r="2075" ht="12.75">
      <c r="I2075" s="108"/>
    </row>
    <row r="2076" ht="12.75">
      <c r="I2076" s="108"/>
    </row>
    <row r="2077" ht="12.75">
      <c r="I2077" s="108"/>
    </row>
    <row r="2078" ht="12.75">
      <c r="I2078" s="108"/>
    </row>
    <row r="2079" ht="12.75">
      <c r="I2079" s="108"/>
    </row>
    <row r="2080" ht="12.75">
      <c r="I2080" s="108"/>
    </row>
    <row r="2081" ht="12.75">
      <c r="I2081" s="108"/>
    </row>
    <row r="2082" ht="12.75">
      <c r="I2082" s="108"/>
    </row>
    <row r="2083" ht="12.75">
      <c r="I2083" s="108"/>
    </row>
    <row r="2084" ht="12.75">
      <c r="I2084" s="108"/>
    </row>
    <row r="2085" ht="12.75">
      <c r="I2085" s="108"/>
    </row>
    <row r="2086" ht="12.75">
      <c r="I2086" s="108"/>
    </row>
    <row r="2087" ht="12.75">
      <c r="I2087" s="108"/>
    </row>
    <row r="2088" ht="12.75">
      <c r="I2088" s="108"/>
    </row>
    <row r="2089" ht="12.75">
      <c r="I2089" s="108"/>
    </row>
    <row r="2090" ht="12.75">
      <c r="I2090" s="108"/>
    </row>
    <row r="2091" ht="12.75">
      <c r="I2091" s="108"/>
    </row>
    <row r="2092" ht="12.75">
      <c r="I2092" s="108"/>
    </row>
    <row r="2093" ht="12.75">
      <c r="I2093" s="108"/>
    </row>
    <row r="2094" ht="12.75">
      <c r="I2094" s="108"/>
    </row>
    <row r="2095" ht="12.75">
      <c r="I2095" s="108"/>
    </row>
    <row r="2096" ht="12.75">
      <c r="I2096" s="108"/>
    </row>
    <row r="2097" ht="12.75">
      <c r="I2097" s="108"/>
    </row>
    <row r="2098" ht="12.75">
      <c r="I2098" s="108"/>
    </row>
    <row r="2099" ht="12.75">
      <c r="I2099" s="108"/>
    </row>
    <row r="2100" ht="12.75">
      <c r="I2100" s="108"/>
    </row>
    <row r="2101" ht="12.75">
      <c r="I2101" s="108"/>
    </row>
    <row r="2102" ht="12.75">
      <c r="I2102" s="108"/>
    </row>
    <row r="2103" ht="12.75">
      <c r="I2103" s="108"/>
    </row>
    <row r="2104" ht="12.75">
      <c r="I2104" s="108"/>
    </row>
    <row r="2105" ht="12.75">
      <c r="I2105" s="108"/>
    </row>
    <row r="2106" ht="12.75">
      <c r="I2106" s="108"/>
    </row>
    <row r="2107" ht="12.75">
      <c r="I2107" s="108"/>
    </row>
    <row r="2108" ht="12.75">
      <c r="I2108" s="108"/>
    </row>
    <row r="2109" ht="12.75">
      <c r="I2109" s="108"/>
    </row>
    <row r="2110" ht="12.75">
      <c r="I2110" s="108"/>
    </row>
    <row r="2111" ht="12.75">
      <c r="I2111" s="108"/>
    </row>
    <row r="2112" ht="12.75">
      <c r="I2112" s="108"/>
    </row>
    <row r="2113" ht="12.75">
      <c r="I2113" s="108"/>
    </row>
    <row r="2114" ht="12.75">
      <c r="I2114" s="108"/>
    </row>
    <row r="2115" ht="12.75">
      <c r="I2115" s="108"/>
    </row>
    <row r="2116" ht="12.75">
      <c r="I2116" s="108"/>
    </row>
    <row r="2117" ht="12.75">
      <c r="I2117" s="108"/>
    </row>
    <row r="2118" ht="12.75">
      <c r="I2118" s="108"/>
    </row>
    <row r="2119" ht="12.75">
      <c r="I2119" s="108"/>
    </row>
    <row r="2120" ht="12.75">
      <c r="I2120" s="108"/>
    </row>
    <row r="2121" ht="12.75">
      <c r="I2121" s="108"/>
    </row>
    <row r="2122" ht="12.75">
      <c r="I2122" s="108"/>
    </row>
    <row r="2123" ht="12.75">
      <c r="I2123" s="108"/>
    </row>
    <row r="2124" ht="12.75">
      <c r="I2124" s="108"/>
    </row>
    <row r="2125" ht="12.75">
      <c r="I2125" s="108"/>
    </row>
    <row r="2126" ht="12.75">
      <c r="I2126" s="108"/>
    </row>
    <row r="2127" ht="12.75">
      <c r="I2127" s="108"/>
    </row>
    <row r="2128" ht="12.75">
      <c r="I2128" s="108"/>
    </row>
    <row r="2129" ht="12.75">
      <c r="I2129" s="108"/>
    </row>
    <row r="2130" ht="12.75">
      <c r="I2130" s="108"/>
    </row>
    <row r="2131" ht="12.75">
      <c r="I2131" s="108"/>
    </row>
    <row r="2132" ht="12.75">
      <c r="I2132" s="108"/>
    </row>
    <row r="2133" ht="12.75">
      <c r="I2133" s="108"/>
    </row>
    <row r="2134" ht="12.75">
      <c r="I2134" s="108"/>
    </row>
    <row r="2135" ht="12.75">
      <c r="I2135" s="108"/>
    </row>
    <row r="2136" ht="12.75">
      <c r="I2136" s="108"/>
    </row>
    <row r="2137" ht="12.75">
      <c r="I2137" s="108"/>
    </row>
    <row r="2138" ht="12.75">
      <c r="I2138" s="108"/>
    </row>
    <row r="2139" ht="12.75">
      <c r="I2139" s="108"/>
    </row>
    <row r="2140" ht="12.75">
      <c r="I2140" s="108"/>
    </row>
    <row r="2141" ht="12.75">
      <c r="I2141" s="108"/>
    </row>
    <row r="2142" ht="12.75">
      <c r="I2142" s="108"/>
    </row>
    <row r="2143" ht="12.75">
      <c r="I2143" s="108"/>
    </row>
    <row r="2144" ht="12.75">
      <c r="I2144" s="108"/>
    </row>
    <row r="2145" ht="12.75">
      <c r="I2145" s="108"/>
    </row>
    <row r="2146" ht="12.75">
      <c r="I2146" s="108"/>
    </row>
    <row r="2147" ht="12.75">
      <c r="I2147" s="108"/>
    </row>
    <row r="2148" ht="12.75">
      <c r="I2148" s="108"/>
    </row>
    <row r="2149" ht="12.75">
      <c r="I2149" s="108"/>
    </row>
    <row r="2150" ht="12.75">
      <c r="I2150" s="108"/>
    </row>
    <row r="2151" ht="12.75">
      <c r="I2151" s="108"/>
    </row>
    <row r="2152" ht="12.75">
      <c r="I2152" s="108"/>
    </row>
    <row r="2153" ht="12.75">
      <c r="I2153" s="108"/>
    </row>
    <row r="2154" ht="12.75">
      <c r="I2154" s="108"/>
    </row>
    <row r="2155" ht="12.75">
      <c r="I2155" s="108"/>
    </row>
    <row r="2156" ht="12.75">
      <c r="I2156" s="108"/>
    </row>
    <row r="2157" ht="12.75">
      <c r="I2157" s="108"/>
    </row>
    <row r="2158" ht="12.75">
      <c r="I2158" s="108"/>
    </row>
    <row r="2159" ht="12.75">
      <c r="I2159" s="108"/>
    </row>
    <row r="2160" ht="12.75">
      <c r="I2160" s="108"/>
    </row>
    <row r="2161" ht="12.75">
      <c r="I2161" s="108"/>
    </row>
    <row r="2162" ht="12.75">
      <c r="I2162" s="108"/>
    </row>
    <row r="2163" ht="12.75">
      <c r="I2163" s="108"/>
    </row>
    <row r="2164" ht="12.75">
      <c r="I2164" s="108"/>
    </row>
    <row r="2165" ht="12.75">
      <c r="I2165" s="108"/>
    </row>
    <row r="2166" ht="12.75">
      <c r="I2166" s="108"/>
    </row>
    <row r="2167" ht="12.75">
      <c r="I2167" s="108"/>
    </row>
    <row r="2168" ht="12.75">
      <c r="I2168" s="108"/>
    </row>
    <row r="2169" ht="12.75">
      <c r="I2169" s="108"/>
    </row>
    <row r="2170" ht="12.75">
      <c r="I2170" s="108"/>
    </row>
    <row r="2171" ht="12.75">
      <c r="I2171" s="108"/>
    </row>
    <row r="2172" ht="12.75">
      <c r="I2172" s="108"/>
    </row>
    <row r="2173" ht="12.75">
      <c r="I2173" s="108"/>
    </row>
    <row r="2174" ht="12.75">
      <c r="I2174" s="108"/>
    </row>
    <row r="2175" ht="12.75">
      <c r="I2175" s="108"/>
    </row>
    <row r="2176" ht="12.75">
      <c r="I2176" s="108"/>
    </row>
    <row r="2177" ht="12.75">
      <c r="I2177" s="108"/>
    </row>
    <row r="2178" ht="12.75">
      <c r="I2178" s="108"/>
    </row>
    <row r="2179" ht="12.75">
      <c r="I2179" s="108"/>
    </row>
    <row r="2180" ht="12.75">
      <c r="I2180" s="108"/>
    </row>
    <row r="2181" ht="12.75">
      <c r="I2181" s="108"/>
    </row>
    <row r="2182" ht="12.75">
      <c r="I2182" s="108"/>
    </row>
    <row r="2183" ht="12.75">
      <c r="I2183" s="108"/>
    </row>
    <row r="2184" ht="12.75">
      <c r="I2184" s="108"/>
    </row>
    <row r="2185" ht="12.75">
      <c r="I2185" s="108"/>
    </row>
    <row r="2186" ht="12.75">
      <c r="I2186" s="108"/>
    </row>
    <row r="2187" ht="12.75">
      <c r="I2187" s="108"/>
    </row>
    <row r="2188" ht="12.75">
      <c r="I2188" s="108"/>
    </row>
    <row r="2189" ht="12.75">
      <c r="I2189" s="108"/>
    </row>
    <row r="2190" ht="12.75">
      <c r="I2190" s="108"/>
    </row>
    <row r="2191" ht="12.75">
      <c r="I2191" s="108"/>
    </row>
    <row r="2192" ht="12.75">
      <c r="I2192" s="108"/>
    </row>
    <row r="2193" ht="12.75">
      <c r="I2193" s="108"/>
    </row>
    <row r="2194" ht="12.75">
      <c r="I2194" s="108"/>
    </row>
    <row r="2195" ht="12.75">
      <c r="I2195" s="108"/>
    </row>
    <row r="2196" ht="12.75">
      <c r="I2196" s="108"/>
    </row>
    <row r="2197" ht="12.75">
      <c r="I2197" s="108"/>
    </row>
    <row r="2198" ht="12.75">
      <c r="I2198" s="108"/>
    </row>
    <row r="2199" ht="12.75">
      <c r="I2199" s="108"/>
    </row>
    <row r="2200" ht="12.75">
      <c r="I2200" s="108"/>
    </row>
    <row r="2201" ht="12.75">
      <c r="I2201" s="108"/>
    </row>
    <row r="2202" ht="12.75">
      <c r="I2202" s="108"/>
    </row>
    <row r="2203" ht="12.75">
      <c r="I2203" s="108"/>
    </row>
    <row r="2204" ht="12.75">
      <c r="I2204" s="108"/>
    </row>
    <row r="2205" ht="12.75">
      <c r="I2205" s="108"/>
    </row>
    <row r="2206" ht="12.75">
      <c r="I2206" s="108"/>
    </row>
    <row r="2207" ht="12.75">
      <c r="I2207" s="108"/>
    </row>
    <row r="2208" ht="12.75">
      <c r="I2208" s="108"/>
    </row>
    <row r="2209" ht="12.75">
      <c r="I2209" s="108"/>
    </row>
    <row r="2210" ht="12.75">
      <c r="I2210" s="108"/>
    </row>
    <row r="2211" ht="12.75">
      <c r="I2211" s="108"/>
    </row>
    <row r="2212" ht="12.75">
      <c r="I2212" s="108"/>
    </row>
    <row r="2213" ht="12.75">
      <c r="I2213" s="108"/>
    </row>
    <row r="2214" ht="12.75">
      <c r="I2214" s="108"/>
    </row>
    <row r="2215" ht="12.75">
      <c r="I2215" s="108"/>
    </row>
    <row r="2216" ht="12.75">
      <c r="I2216" s="108"/>
    </row>
    <row r="2217" ht="12.75">
      <c r="I2217" s="108"/>
    </row>
    <row r="2218" ht="12.75">
      <c r="I2218" s="108"/>
    </row>
    <row r="2219" ht="12.75">
      <c r="I2219" s="108"/>
    </row>
    <row r="2220" ht="12.75">
      <c r="I2220" s="108"/>
    </row>
    <row r="2221" ht="12.75">
      <c r="I2221" s="108"/>
    </row>
    <row r="2222" ht="12.75">
      <c r="I2222" s="108"/>
    </row>
    <row r="2223" ht="12.75">
      <c r="I2223" s="108"/>
    </row>
    <row r="2224" ht="12.75">
      <c r="I2224" s="108"/>
    </row>
    <row r="2225" ht="12.75">
      <c r="I2225" s="108"/>
    </row>
    <row r="2226" ht="12.75">
      <c r="I2226" s="108"/>
    </row>
    <row r="2227" ht="12.75">
      <c r="I2227" s="108"/>
    </row>
    <row r="2228" ht="12.75">
      <c r="I2228" s="108"/>
    </row>
    <row r="2229" ht="12.75">
      <c r="I2229" s="108"/>
    </row>
    <row r="2230" ht="12.75">
      <c r="I2230" s="108"/>
    </row>
    <row r="2231" ht="12.75">
      <c r="I2231" s="108"/>
    </row>
    <row r="2232" ht="12.75">
      <c r="I2232" s="108"/>
    </row>
    <row r="2233" ht="12.75">
      <c r="I2233" s="108"/>
    </row>
    <row r="2234" ht="12.75">
      <c r="I2234" s="108"/>
    </row>
    <row r="2235" ht="12.75">
      <c r="I2235" s="108"/>
    </row>
    <row r="2236" ht="12.75">
      <c r="I2236" s="108"/>
    </row>
    <row r="2237" ht="12.75">
      <c r="I2237" s="108"/>
    </row>
    <row r="2238" ht="12.75">
      <c r="I2238" s="108"/>
    </row>
    <row r="2239" ht="12.75">
      <c r="I2239" s="108"/>
    </row>
    <row r="2240" ht="12.75">
      <c r="I2240" s="108"/>
    </row>
    <row r="2241" ht="12.75">
      <c r="I2241" s="108"/>
    </row>
    <row r="2242" ht="12.75">
      <c r="I2242" s="108"/>
    </row>
    <row r="2243" ht="12.75">
      <c r="I2243" s="108"/>
    </row>
    <row r="2244" ht="12.75">
      <c r="I2244" s="108"/>
    </row>
    <row r="2245" ht="12.75">
      <c r="I2245" s="108"/>
    </row>
    <row r="2246" ht="12.75">
      <c r="I2246" s="108"/>
    </row>
    <row r="2247" ht="12.75">
      <c r="I2247" s="108"/>
    </row>
    <row r="2248" ht="12.75">
      <c r="I2248" s="108"/>
    </row>
    <row r="2249" ht="12.75">
      <c r="I2249" s="108"/>
    </row>
    <row r="2250" ht="12.75">
      <c r="I2250" s="108"/>
    </row>
    <row r="2251" ht="12.75">
      <c r="I2251" s="108"/>
    </row>
    <row r="2252" ht="12.75">
      <c r="I2252" s="108"/>
    </row>
    <row r="2253" ht="12.75">
      <c r="I2253" s="108"/>
    </row>
    <row r="2254" ht="12.75">
      <c r="I2254" s="108"/>
    </row>
    <row r="2255" ht="12.75">
      <c r="I2255" s="108"/>
    </row>
    <row r="2256" ht="12.75">
      <c r="I2256" s="108"/>
    </row>
    <row r="2257" ht="12.75">
      <c r="I2257" s="108"/>
    </row>
    <row r="2258" ht="12.75">
      <c r="I2258" s="108"/>
    </row>
    <row r="2259" ht="12.75">
      <c r="I2259" s="108"/>
    </row>
    <row r="2260" ht="12.75">
      <c r="I2260" s="108"/>
    </row>
    <row r="2261" ht="12.75">
      <c r="I2261" s="108"/>
    </row>
    <row r="2262" ht="12.75">
      <c r="I2262" s="108"/>
    </row>
    <row r="2263" ht="12.75">
      <c r="I2263" s="108"/>
    </row>
    <row r="2264" ht="12.75">
      <c r="I2264" s="108"/>
    </row>
    <row r="2265" ht="12.75">
      <c r="I2265" s="108"/>
    </row>
    <row r="2266" ht="12.75">
      <c r="I2266" s="108"/>
    </row>
    <row r="2267" ht="12.75">
      <c r="I2267" s="108"/>
    </row>
    <row r="2268" ht="12.75">
      <c r="I2268" s="108"/>
    </row>
    <row r="2269" ht="12.75">
      <c r="I2269" s="108"/>
    </row>
    <row r="2270" ht="12.75">
      <c r="I2270" s="108"/>
    </row>
    <row r="2271" ht="12.75">
      <c r="I2271" s="108"/>
    </row>
    <row r="2272" ht="12.75">
      <c r="I2272" s="108"/>
    </row>
    <row r="2273" ht="12.75">
      <c r="I2273" s="108"/>
    </row>
    <row r="2274" ht="12.75">
      <c r="I2274" s="108"/>
    </row>
    <row r="2275" ht="12.75">
      <c r="I2275" s="108"/>
    </row>
    <row r="2276" ht="12.75">
      <c r="I2276" s="108"/>
    </row>
    <row r="2277" ht="12.75">
      <c r="I2277" s="108"/>
    </row>
    <row r="2278" ht="12.75">
      <c r="I2278" s="108"/>
    </row>
    <row r="2279" ht="12.75">
      <c r="I2279" s="108"/>
    </row>
    <row r="2280" ht="12.75">
      <c r="I2280" s="108"/>
    </row>
    <row r="2281" ht="12.75">
      <c r="I2281" s="108"/>
    </row>
    <row r="2282" ht="12.75">
      <c r="I2282" s="108"/>
    </row>
    <row r="2283" ht="12.75">
      <c r="I2283" s="108"/>
    </row>
    <row r="2284" ht="12.75">
      <c r="I2284" s="108"/>
    </row>
    <row r="2285" ht="12.75">
      <c r="I2285" s="108"/>
    </row>
    <row r="2286" ht="12.75">
      <c r="I2286" s="108"/>
    </row>
    <row r="2287" ht="12.75">
      <c r="I2287" s="108"/>
    </row>
    <row r="2288" ht="12.75">
      <c r="I2288" s="108"/>
    </row>
    <row r="2289" ht="12.75">
      <c r="I2289" s="108"/>
    </row>
    <row r="2290" ht="12.75">
      <c r="I2290" s="108"/>
    </row>
    <row r="2291" ht="12.75">
      <c r="I2291" s="108"/>
    </row>
    <row r="2292" ht="12.75">
      <c r="I2292" s="108"/>
    </row>
    <row r="2293" ht="12.75">
      <c r="I2293" s="108"/>
    </row>
    <row r="2294" ht="12.75">
      <c r="I2294" s="108"/>
    </row>
    <row r="2295" ht="12.75">
      <c r="I2295" s="108"/>
    </row>
    <row r="2296" ht="12.75">
      <c r="I2296" s="108"/>
    </row>
    <row r="2297" ht="12.75">
      <c r="I2297" s="108"/>
    </row>
    <row r="2298" ht="12.75">
      <c r="I2298" s="108"/>
    </row>
    <row r="2299" ht="12.75">
      <c r="I2299" s="108"/>
    </row>
    <row r="2300" ht="12.75">
      <c r="I2300" s="108"/>
    </row>
    <row r="2301" ht="12.75">
      <c r="I2301" s="108"/>
    </row>
    <row r="2302" ht="12.75">
      <c r="I2302" s="108"/>
    </row>
    <row r="2303" ht="12.75">
      <c r="I2303" s="108"/>
    </row>
    <row r="2304" ht="12.75">
      <c r="I2304" s="108"/>
    </row>
    <row r="2305" ht="12.75">
      <c r="I2305" s="108"/>
    </row>
    <row r="2306" ht="12.75">
      <c r="I2306" s="108"/>
    </row>
    <row r="2307" ht="12.75">
      <c r="I2307" s="108"/>
    </row>
    <row r="2308" ht="12.75">
      <c r="I2308" s="108"/>
    </row>
    <row r="2309" ht="12.75">
      <c r="I2309" s="108"/>
    </row>
    <row r="2310" ht="12.75">
      <c r="I2310" s="108"/>
    </row>
    <row r="2311" ht="12.75">
      <c r="I2311" s="108"/>
    </row>
    <row r="2312" ht="12.75">
      <c r="I2312" s="108"/>
    </row>
    <row r="2313" ht="12.75">
      <c r="I2313" s="108"/>
    </row>
    <row r="2314" ht="12.75">
      <c r="I2314" s="108"/>
    </row>
    <row r="2315" ht="12.75">
      <c r="I2315" s="108"/>
    </row>
    <row r="2316" ht="12.75">
      <c r="I2316" s="108"/>
    </row>
    <row r="2317" ht="12.75">
      <c r="I2317" s="108"/>
    </row>
    <row r="2318" ht="12.75">
      <c r="I2318" s="108"/>
    </row>
    <row r="2319" ht="12.75">
      <c r="I2319" s="108"/>
    </row>
    <row r="2320" ht="12.75">
      <c r="I2320" s="108"/>
    </row>
    <row r="2321" ht="12.75">
      <c r="I2321" s="108"/>
    </row>
    <row r="2322" ht="12.75">
      <c r="I2322" s="108"/>
    </row>
    <row r="2323" ht="12.75">
      <c r="I2323" s="108"/>
    </row>
    <row r="2324" ht="12.75">
      <c r="I2324" s="108"/>
    </row>
    <row r="2325" ht="12.75">
      <c r="I2325" s="108"/>
    </row>
    <row r="2326" ht="12.75">
      <c r="I2326" s="108"/>
    </row>
    <row r="2327" ht="12.75">
      <c r="I2327" s="108"/>
    </row>
    <row r="2328" ht="12.75">
      <c r="I2328" s="108"/>
    </row>
    <row r="2329" ht="12.75">
      <c r="I2329" s="108"/>
    </row>
    <row r="2330" ht="12.75">
      <c r="I2330" s="108"/>
    </row>
    <row r="2331" ht="12.75">
      <c r="I2331" s="108"/>
    </row>
    <row r="2332" ht="12.75">
      <c r="I2332" s="108"/>
    </row>
    <row r="2333" ht="12.75">
      <c r="I2333" s="108"/>
    </row>
    <row r="2334" ht="12.75">
      <c r="I2334" s="108"/>
    </row>
    <row r="2335" ht="12.75">
      <c r="I2335" s="108"/>
    </row>
    <row r="2336" ht="12.75">
      <c r="I2336" s="108"/>
    </row>
    <row r="2337" ht="12.75">
      <c r="I2337" s="108"/>
    </row>
    <row r="2338" ht="12.75">
      <c r="I2338" s="108"/>
    </row>
    <row r="2339" ht="12.75">
      <c r="I2339" s="108"/>
    </row>
    <row r="2340" ht="12.75">
      <c r="I2340" s="108"/>
    </row>
    <row r="2341" ht="12.75">
      <c r="I2341" s="108"/>
    </row>
    <row r="2342" ht="12.75">
      <c r="I2342" s="108"/>
    </row>
    <row r="2343" ht="12.75">
      <c r="I2343" s="108"/>
    </row>
    <row r="2344" ht="12.75">
      <c r="I2344" s="108"/>
    </row>
    <row r="2345" ht="12.75">
      <c r="I2345" s="108"/>
    </row>
    <row r="2346" ht="12.75">
      <c r="I2346" s="108"/>
    </row>
    <row r="2347" ht="12.75">
      <c r="I2347" s="108"/>
    </row>
    <row r="2348" ht="12.75">
      <c r="I2348" s="108"/>
    </row>
    <row r="2349" ht="12.75">
      <c r="I2349" s="108"/>
    </row>
    <row r="2350" ht="12.75">
      <c r="I2350" s="108"/>
    </row>
    <row r="2351" ht="12.75">
      <c r="I2351" s="108"/>
    </row>
    <row r="2352" ht="12.75">
      <c r="I2352" s="108"/>
    </row>
    <row r="2353" ht="12.75">
      <c r="I2353" s="108"/>
    </row>
    <row r="2354" ht="12.75">
      <c r="I2354" s="108"/>
    </row>
    <row r="2355" ht="12.75">
      <c r="I2355" s="108"/>
    </row>
    <row r="2356" ht="12.75">
      <c r="I2356" s="108"/>
    </row>
    <row r="2357" ht="12.75">
      <c r="I2357" s="108"/>
    </row>
    <row r="2358" ht="12.75">
      <c r="I2358" s="108"/>
    </row>
    <row r="2359" ht="12.75">
      <c r="I2359" s="108"/>
    </row>
    <row r="2360" ht="12.75">
      <c r="I2360" s="108"/>
    </row>
    <row r="2361" ht="12.75">
      <c r="I2361" s="108"/>
    </row>
    <row r="2362" ht="12.75">
      <c r="I2362" s="108"/>
    </row>
    <row r="2363" ht="12.75">
      <c r="I2363" s="108"/>
    </row>
    <row r="2364" ht="12.75">
      <c r="I2364" s="108"/>
    </row>
    <row r="2365" ht="12.75">
      <c r="I2365" s="108"/>
    </row>
    <row r="2366" ht="12.75">
      <c r="I2366" s="108"/>
    </row>
    <row r="2367" ht="12.75">
      <c r="I2367" s="108"/>
    </row>
    <row r="2368" ht="12.75">
      <c r="I2368" s="108"/>
    </row>
    <row r="2369" ht="12.75">
      <c r="I2369" s="108"/>
    </row>
    <row r="2370" ht="12.75">
      <c r="I2370" s="108"/>
    </row>
    <row r="2371" ht="12.75">
      <c r="I2371" s="108"/>
    </row>
    <row r="2372" ht="12.75">
      <c r="I2372" s="108"/>
    </row>
    <row r="2373" ht="12.75">
      <c r="I2373" s="108"/>
    </row>
    <row r="2374" ht="12.75">
      <c r="I2374" s="108"/>
    </row>
    <row r="2375" ht="12.75">
      <c r="I2375" s="108"/>
    </row>
    <row r="2376" ht="12.75">
      <c r="I2376" s="108"/>
    </row>
    <row r="2377" ht="12.75">
      <c r="I2377" s="108"/>
    </row>
    <row r="2378" ht="12.75">
      <c r="I2378" s="108"/>
    </row>
    <row r="2379" ht="12.75">
      <c r="I2379" s="108"/>
    </row>
    <row r="2380" ht="12.75">
      <c r="I2380" s="108"/>
    </row>
    <row r="2381" ht="12.75">
      <c r="I2381" s="108"/>
    </row>
    <row r="2382" ht="12.75">
      <c r="I2382" s="108"/>
    </row>
    <row r="2383" ht="12.75">
      <c r="I2383" s="108"/>
    </row>
    <row r="2384" ht="12.75">
      <c r="I2384" s="108"/>
    </row>
    <row r="2385" ht="12.75">
      <c r="I2385" s="108"/>
    </row>
    <row r="2386" ht="12.75">
      <c r="I2386" s="108"/>
    </row>
    <row r="2387" ht="12.75">
      <c r="I2387" s="108"/>
    </row>
    <row r="2388" ht="12.75">
      <c r="I2388" s="108"/>
    </row>
    <row r="2389" ht="12.75">
      <c r="I2389" s="108"/>
    </row>
    <row r="2390" ht="12.75">
      <c r="I2390" s="108"/>
    </row>
    <row r="2391" ht="12.75">
      <c r="I2391" s="108"/>
    </row>
    <row r="2392" ht="12.75">
      <c r="I2392" s="108"/>
    </row>
    <row r="2393" ht="12.75">
      <c r="I2393" s="108"/>
    </row>
    <row r="2394" ht="12.75">
      <c r="I2394" s="108"/>
    </row>
    <row r="2395" ht="12.75">
      <c r="I2395" s="108"/>
    </row>
    <row r="2396" ht="12.75">
      <c r="I2396" s="108"/>
    </row>
    <row r="2397" ht="12.75">
      <c r="I2397" s="108"/>
    </row>
    <row r="2398" ht="12.75">
      <c r="I2398" s="108"/>
    </row>
    <row r="2399" ht="12.75">
      <c r="I2399" s="108"/>
    </row>
    <row r="2400" ht="12.75">
      <c r="I2400" s="108"/>
    </row>
    <row r="2401" ht="12.75">
      <c r="I2401" s="108"/>
    </row>
    <row r="2402" ht="12.75">
      <c r="I2402" s="108"/>
    </row>
    <row r="2403" ht="12.75">
      <c r="I2403" s="108"/>
    </row>
    <row r="2404" ht="12.75">
      <c r="I2404" s="108"/>
    </row>
    <row r="2405" ht="12.75">
      <c r="I2405" s="108"/>
    </row>
    <row r="2406" ht="12.75">
      <c r="I2406" s="108"/>
    </row>
    <row r="2407" ht="12.75">
      <c r="I2407" s="108"/>
    </row>
    <row r="2408" ht="12.75">
      <c r="I2408" s="108"/>
    </row>
    <row r="2409" ht="12.75">
      <c r="I2409" s="108"/>
    </row>
    <row r="2410" ht="12.75">
      <c r="I2410" s="108"/>
    </row>
    <row r="2411" ht="12.75">
      <c r="I2411" s="108"/>
    </row>
    <row r="2412" ht="12.75">
      <c r="I2412" s="108"/>
    </row>
    <row r="2413" ht="12.75">
      <c r="I2413" s="108"/>
    </row>
    <row r="2414" ht="12.75">
      <c r="I2414" s="108"/>
    </row>
    <row r="2415" ht="12.75">
      <c r="I2415" s="108"/>
    </row>
    <row r="2416" ht="12.75">
      <c r="I2416" s="108"/>
    </row>
    <row r="2417" ht="12.75">
      <c r="I2417" s="108"/>
    </row>
    <row r="2418" ht="12.75">
      <c r="I2418" s="108"/>
    </row>
    <row r="2419" ht="12.75">
      <c r="I2419" s="108"/>
    </row>
    <row r="2420" ht="12.75">
      <c r="I2420" s="108"/>
    </row>
    <row r="2421" ht="12.75">
      <c r="I2421" s="108"/>
    </row>
    <row r="2422" ht="12.75">
      <c r="I2422" s="108"/>
    </row>
    <row r="2423" ht="12.75">
      <c r="I2423" s="108"/>
    </row>
    <row r="2424" ht="12.75">
      <c r="I2424" s="108"/>
    </row>
    <row r="2425" ht="12.75">
      <c r="I2425" s="108"/>
    </row>
    <row r="2426" ht="12.75">
      <c r="I2426" s="108"/>
    </row>
    <row r="2427" ht="12.75">
      <c r="I2427" s="108"/>
    </row>
    <row r="2428" ht="12.75">
      <c r="I2428" s="108"/>
    </row>
    <row r="2429" ht="12.75">
      <c r="I2429" s="108"/>
    </row>
    <row r="2430" ht="12.75">
      <c r="I2430" s="108"/>
    </row>
    <row r="2431" ht="12.75">
      <c r="I2431" s="108"/>
    </row>
    <row r="2432" ht="12.75">
      <c r="I2432" s="108"/>
    </row>
    <row r="2433" ht="12.75">
      <c r="I2433" s="108"/>
    </row>
    <row r="2434" ht="12.75">
      <c r="I2434" s="108"/>
    </row>
    <row r="2435" ht="12.75">
      <c r="I2435" s="108"/>
    </row>
    <row r="2436" ht="12.75">
      <c r="I2436" s="108"/>
    </row>
    <row r="2437" ht="12.75">
      <c r="I2437" s="108"/>
    </row>
    <row r="2438" ht="12.75">
      <c r="I2438" s="108"/>
    </row>
    <row r="2439" ht="12.75">
      <c r="I2439" s="108"/>
    </row>
    <row r="2440" ht="12.75">
      <c r="I2440" s="108"/>
    </row>
    <row r="2441" ht="12.75">
      <c r="I2441" s="108"/>
    </row>
    <row r="2442" ht="12.75">
      <c r="I2442" s="108"/>
    </row>
    <row r="2443" ht="12.75">
      <c r="I2443" s="108"/>
    </row>
    <row r="2444" ht="12.75">
      <c r="I2444" s="108"/>
    </row>
    <row r="2445" ht="12.75">
      <c r="I2445" s="108"/>
    </row>
    <row r="2446" ht="12.75">
      <c r="I2446" s="108"/>
    </row>
    <row r="2447" ht="12.75">
      <c r="I2447" s="108"/>
    </row>
    <row r="2448" ht="12.75">
      <c r="I2448" s="108"/>
    </row>
    <row r="2449" ht="12.75">
      <c r="I2449" s="108"/>
    </row>
    <row r="2450" ht="12.75">
      <c r="I2450" s="108"/>
    </row>
    <row r="2451" ht="12.75">
      <c r="I2451" s="108"/>
    </row>
    <row r="2452" ht="12.75">
      <c r="I2452" s="108"/>
    </row>
    <row r="2453" ht="12.75">
      <c r="I2453" s="108"/>
    </row>
    <row r="2454" ht="12.75">
      <c r="I2454" s="108"/>
    </row>
    <row r="2455" ht="12.75">
      <c r="I2455" s="108"/>
    </row>
    <row r="2456" ht="12.75">
      <c r="I2456" s="108"/>
    </row>
    <row r="2457" ht="12.75">
      <c r="I2457" s="108"/>
    </row>
    <row r="2458" ht="12.75">
      <c r="I2458" s="108"/>
    </row>
    <row r="2459" ht="12.75">
      <c r="I2459" s="108"/>
    </row>
    <row r="2460" ht="12.75">
      <c r="I2460" s="108"/>
    </row>
    <row r="2461" ht="12.75">
      <c r="I2461" s="108"/>
    </row>
    <row r="2462" ht="12.75">
      <c r="I2462" s="108"/>
    </row>
    <row r="2463" ht="12.75">
      <c r="I2463" s="108"/>
    </row>
    <row r="2464" ht="12.75">
      <c r="I2464" s="108"/>
    </row>
    <row r="2465" ht="12.75">
      <c r="I2465" s="108"/>
    </row>
    <row r="2466" ht="12.75">
      <c r="I2466" s="108"/>
    </row>
    <row r="2467" ht="12.75">
      <c r="I2467" s="108"/>
    </row>
    <row r="2468" ht="12.75">
      <c r="I2468" s="108"/>
    </row>
    <row r="2469" ht="12.75">
      <c r="I2469" s="108"/>
    </row>
    <row r="2470" ht="12.75">
      <c r="I2470" s="108"/>
    </row>
    <row r="2471" ht="12.75">
      <c r="I2471" s="108"/>
    </row>
    <row r="2472" ht="12.75">
      <c r="I2472" s="108"/>
    </row>
    <row r="2473" ht="12.75">
      <c r="I2473" s="108"/>
    </row>
    <row r="2474" ht="12.75">
      <c r="I2474" s="108"/>
    </row>
    <row r="2475" ht="12.75">
      <c r="I2475" s="108"/>
    </row>
    <row r="2476" ht="12.75">
      <c r="I2476" s="108"/>
    </row>
    <row r="2477" ht="12.75">
      <c r="I2477" s="108"/>
    </row>
    <row r="2478" ht="12.75">
      <c r="I2478" s="108"/>
    </row>
    <row r="2479" ht="12.75">
      <c r="I2479" s="108"/>
    </row>
    <row r="2480" ht="12.75">
      <c r="I2480" s="108"/>
    </row>
    <row r="2481" ht="12.75">
      <c r="I2481" s="108"/>
    </row>
    <row r="2482" ht="12.75">
      <c r="I2482" s="108"/>
    </row>
    <row r="2483" ht="12.75">
      <c r="I2483" s="108"/>
    </row>
    <row r="2484" ht="12.75">
      <c r="I2484" s="108"/>
    </row>
    <row r="2485" ht="12.75">
      <c r="I2485" s="108"/>
    </row>
    <row r="2486" ht="12.75">
      <c r="I2486" s="108"/>
    </row>
    <row r="2487" ht="12.75">
      <c r="I2487" s="108"/>
    </row>
    <row r="2488" ht="12.75">
      <c r="I2488" s="108"/>
    </row>
    <row r="2489" ht="12.75">
      <c r="I2489" s="108"/>
    </row>
    <row r="2490" ht="12.75">
      <c r="I2490" s="108"/>
    </row>
    <row r="2491" ht="12.75">
      <c r="I2491" s="108"/>
    </row>
    <row r="2492" ht="12.75">
      <c r="I2492" s="108"/>
    </row>
    <row r="2493" ht="12.75">
      <c r="I2493" s="108"/>
    </row>
    <row r="2494" ht="12.75">
      <c r="I2494" s="108"/>
    </row>
    <row r="2495" ht="12.75">
      <c r="I2495" s="108"/>
    </row>
    <row r="2496" ht="12.75">
      <c r="I2496" s="108"/>
    </row>
    <row r="2497" ht="12.75">
      <c r="I2497" s="108"/>
    </row>
    <row r="2498" ht="12.75">
      <c r="I2498" s="108"/>
    </row>
    <row r="2499" ht="12.75">
      <c r="I2499" s="108"/>
    </row>
    <row r="2500" ht="12.75">
      <c r="I2500" s="108"/>
    </row>
    <row r="2501" ht="12.75">
      <c r="I2501" s="108"/>
    </row>
    <row r="2502" ht="12.75">
      <c r="I2502" s="108"/>
    </row>
    <row r="2503" ht="12.75">
      <c r="I2503" s="108"/>
    </row>
    <row r="2504" ht="12.75">
      <c r="I2504" s="108"/>
    </row>
    <row r="2505" ht="12.75">
      <c r="I2505" s="108"/>
    </row>
    <row r="2506" ht="12.75">
      <c r="I2506" s="108"/>
    </row>
    <row r="2507" ht="12.75">
      <c r="I2507" s="108"/>
    </row>
    <row r="2508" ht="12.75">
      <c r="I2508" s="108"/>
    </row>
    <row r="2509" ht="12.75">
      <c r="I2509" s="108"/>
    </row>
    <row r="2510" ht="12.75">
      <c r="I2510" s="108"/>
    </row>
    <row r="2511" ht="12.75">
      <c r="I2511" s="108"/>
    </row>
    <row r="2512" ht="12.75">
      <c r="I2512" s="108"/>
    </row>
    <row r="2513" ht="12.75">
      <c r="I2513" s="108"/>
    </row>
    <row r="2514" ht="12.75">
      <c r="I2514" s="108"/>
    </row>
    <row r="2515" ht="12.75">
      <c r="I2515" s="108"/>
    </row>
    <row r="2516" ht="12.75">
      <c r="I2516" s="108"/>
    </row>
    <row r="2517" ht="12.75">
      <c r="I2517" s="108"/>
    </row>
    <row r="2518" ht="12.75">
      <c r="I2518" s="108"/>
    </row>
    <row r="2519" ht="12.75">
      <c r="I2519" s="108"/>
    </row>
    <row r="2520" ht="12.75">
      <c r="I2520" s="108"/>
    </row>
    <row r="2521" ht="12.75">
      <c r="I2521" s="108"/>
    </row>
    <row r="2522" ht="12.75">
      <c r="I2522" s="108"/>
    </row>
    <row r="2523" ht="12.75">
      <c r="I2523" s="108"/>
    </row>
    <row r="2524" ht="12.75">
      <c r="I2524" s="108"/>
    </row>
    <row r="2525" ht="12.75">
      <c r="I2525" s="108"/>
    </row>
    <row r="2526" ht="12.75">
      <c r="I2526" s="108"/>
    </row>
    <row r="2527" ht="12.75">
      <c r="I2527" s="108"/>
    </row>
    <row r="2528" ht="12.75">
      <c r="I2528" s="108"/>
    </row>
    <row r="2529" ht="12.75">
      <c r="I2529" s="108"/>
    </row>
    <row r="2530" ht="12.75">
      <c r="I2530" s="108"/>
    </row>
    <row r="2531" ht="12.75">
      <c r="I2531" s="108"/>
    </row>
    <row r="2532" ht="12.75">
      <c r="I2532" s="108"/>
    </row>
    <row r="2533" ht="12.75">
      <c r="I2533" s="108"/>
    </row>
    <row r="2534" ht="12.75">
      <c r="I2534" s="108"/>
    </row>
    <row r="2535" ht="12.75">
      <c r="I2535" s="108"/>
    </row>
    <row r="2536" ht="12.75">
      <c r="I2536" s="108"/>
    </row>
    <row r="2537" ht="12.75">
      <c r="I2537" s="108"/>
    </row>
    <row r="2538" ht="12.75">
      <c r="I2538" s="108"/>
    </row>
    <row r="2539" ht="12.75">
      <c r="I2539" s="108"/>
    </row>
    <row r="2540" ht="12.75">
      <c r="I2540" s="108"/>
    </row>
    <row r="2541" ht="12.75">
      <c r="I2541" s="108"/>
    </row>
    <row r="2542" ht="12.75">
      <c r="I2542" s="108"/>
    </row>
    <row r="2543" ht="12.75">
      <c r="I2543" s="108"/>
    </row>
    <row r="2544" ht="12.75">
      <c r="I2544" s="108"/>
    </row>
    <row r="2545" ht="12.75">
      <c r="I2545" s="108"/>
    </row>
    <row r="2546" ht="12.75">
      <c r="I2546" s="108"/>
    </row>
    <row r="2547" ht="12.75">
      <c r="I2547" s="108"/>
    </row>
    <row r="2548" ht="12.75">
      <c r="I2548" s="108"/>
    </row>
    <row r="2549" ht="12.75">
      <c r="I2549" s="108"/>
    </row>
    <row r="2550" ht="12.75">
      <c r="I2550" s="108"/>
    </row>
    <row r="2551" ht="12.75">
      <c r="I2551" s="108"/>
    </row>
    <row r="2552" ht="12.75">
      <c r="I2552" s="108"/>
    </row>
    <row r="2553" ht="12.75">
      <c r="I2553" s="108"/>
    </row>
    <row r="2554" ht="12.75">
      <c r="I2554" s="108"/>
    </row>
    <row r="2555" ht="12.75">
      <c r="I2555" s="108"/>
    </row>
    <row r="2556" ht="12.75">
      <c r="I2556" s="108"/>
    </row>
    <row r="2557" ht="12.75">
      <c r="I2557" s="108"/>
    </row>
    <row r="2558" ht="12.75">
      <c r="I2558" s="108"/>
    </row>
    <row r="2559" ht="12.75">
      <c r="I2559" s="108"/>
    </row>
    <row r="2560" ht="12.75">
      <c r="I2560" s="108"/>
    </row>
    <row r="2561" ht="12.75">
      <c r="I2561" s="108"/>
    </row>
    <row r="2562" ht="12.75">
      <c r="I2562" s="108"/>
    </row>
    <row r="2563" ht="12.75">
      <c r="I2563" s="108"/>
    </row>
    <row r="2564" ht="12.75">
      <c r="I2564" s="108"/>
    </row>
    <row r="2565" ht="12.75">
      <c r="I2565" s="108"/>
    </row>
    <row r="2566" ht="12.75">
      <c r="I2566" s="108"/>
    </row>
    <row r="2567" ht="12.75">
      <c r="I2567" s="108"/>
    </row>
    <row r="2568" ht="12.75">
      <c r="I2568" s="108"/>
    </row>
    <row r="2569" ht="12.75">
      <c r="I2569" s="108"/>
    </row>
    <row r="2570" ht="12.75">
      <c r="I2570" s="108"/>
    </row>
    <row r="2571" ht="12.75">
      <c r="I2571" s="108"/>
    </row>
    <row r="2572" ht="12.75">
      <c r="I2572" s="108"/>
    </row>
    <row r="2573" ht="12.75">
      <c r="I2573" s="108"/>
    </row>
    <row r="2574" ht="12.75">
      <c r="I2574" s="108"/>
    </row>
    <row r="2575" ht="12.75">
      <c r="I2575" s="108"/>
    </row>
    <row r="2576" ht="12.75">
      <c r="I2576" s="108"/>
    </row>
    <row r="2577" ht="12.75">
      <c r="I2577" s="108"/>
    </row>
    <row r="2578" ht="12.75">
      <c r="I2578" s="108"/>
    </row>
    <row r="2579" ht="12.75">
      <c r="I2579" s="108"/>
    </row>
    <row r="2580" ht="12.75">
      <c r="I2580" s="108"/>
    </row>
    <row r="2581" ht="12.75">
      <c r="I2581" s="108"/>
    </row>
    <row r="2582" ht="12.75">
      <c r="I2582" s="108"/>
    </row>
    <row r="2583" ht="12.75">
      <c r="I2583" s="108"/>
    </row>
    <row r="2584" ht="12.75">
      <c r="I2584" s="108"/>
    </row>
    <row r="2585" ht="12.75">
      <c r="I2585" s="108"/>
    </row>
    <row r="2586" ht="12.75">
      <c r="I2586" s="108"/>
    </row>
    <row r="2587" ht="12.75">
      <c r="I2587" s="108"/>
    </row>
    <row r="2588" ht="12.75">
      <c r="I2588" s="108"/>
    </row>
    <row r="2589" ht="12.75">
      <c r="I2589" s="108"/>
    </row>
    <row r="2590" ht="12.75">
      <c r="I2590" s="108"/>
    </row>
    <row r="2591" ht="12.75">
      <c r="I2591" s="108"/>
    </row>
    <row r="2592" ht="12.75">
      <c r="I2592" s="108"/>
    </row>
    <row r="2593" ht="12.75">
      <c r="I2593" s="108"/>
    </row>
    <row r="2594" ht="12.75">
      <c r="I2594" s="108"/>
    </row>
    <row r="2595" ht="12.75">
      <c r="I2595" s="108"/>
    </row>
    <row r="2596" ht="12.75">
      <c r="I2596" s="108"/>
    </row>
    <row r="2597" ht="12.75">
      <c r="I2597" s="108"/>
    </row>
    <row r="2598" ht="12.75">
      <c r="I2598" s="108"/>
    </row>
    <row r="2599" ht="12.75">
      <c r="I2599" s="108"/>
    </row>
    <row r="2600" ht="12.75">
      <c r="I2600" s="108"/>
    </row>
    <row r="2601" ht="12.75">
      <c r="I2601" s="108"/>
    </row>
    <row r="2602" ht="12.75">
      <c r="I2602" s="108"/>
    </row>
    <row r="2603" ht="12.75">
      <c r="I2603" s="108"/>
    </row>
    <row r="2604" ht="12.75">
      <c r="I2604" s="108"/>
    </row>
    <row r="2605" ht="12.75">
      <c r="I2605" s="108"/>
    </row>
    <row r="2606" ht="12.75">
      <c r="I2606" s="108"/>
    </row>
    <row r="2607" ht="12.75">
      <c r="I2607" s="108"/>
    </row>
    <row r="2608" ht="12.75">
      <c r="I2608" s="108"/>
    </row>
    <row r="2609" ht="12.75">
      <c r="I2609" s="108"/>
    </row>
    <row r="2610" ht="12.75">
      <c r="I2610" s="108"/>
    </row>
    <row r="2611" ht="12.75">
      <c r="I2611" s="108"/>
    </row>
    <row r="2612" ht="12.75">
      <c r="I2612" s="108"/>
    </row>
    <row r="2613" ht="12.75">
      <c r="I2613" s="108"/>
    </row>
    <row r="2614" ht="12.75">
      <c r="I2614" s="108"/>
    </row>
    <row r="2615" ht="12.75">
      <c r="I2615" s="108"/>
    </row>
    <row r="2616" ht="12.75">
      <c r="I2616" s="108"/>
    </row>
    <row r="2617" ht="12.75">
      <c r="I2617" s="108"/>
    </row>
    <row r="2618" ht="12.75">
      <c r="I2618" s="108"/>
    </row>
    <row r="2619" ht="12.75">
      <c r="I2619" s="108"/>
    </row>
    <row r="2620" ht="12.75">
      <c r="I2620" s="108"/>
    </row>
    <row r="2621" ht="12.75">
      <c r="I2621" s="108"/>
    </row>
    <row r="2622" ht="12.75">
      <c r="I2622" s="108"/>
    </row>
    <row r="2623" ht="12.75">
      <c r="I2623" s="108"/>
    </row>
    <row r="2624" ht="12.75">
      <c r="I2624" s="108"/>
    </row>
    <row r="2625" ht="12.75">
      <c r="I2625" s="108"/>
    </row>
    <row r="2626" ht="12.75">
      <c r="I2626" s="108"/>
    </row>
    <row r="2627" ht="12.75">
      <c r="I2627" s="108"/>
    </row>
    <row r="2628" ht="12.75">
      <c r="I2628" s="108"/>
    </row>
    <row r="2629" ht="12.75">
      <c r="I2629" s="108"/>
    </row>
    <row r="2630" ht="12.75">
      <c r="I2630" s="108"/>
    </row>
    <row r="2631" ht="12.75">
      <c r="I2631" s="108"/>
    </row>
    <row r="2632" ht="12.75">
      <c r="I2632" s="108"/>
    </row>
    <row r="2633" ht="12.75">
      <c r="I2633" s="108"/>
    </row>
    <row r="2634" ht="12.75">
      <c r="I2634" s="108"/>
    </row>
    <row r="2635" ht="12.75">
      <c r="I2635" s="108"/>
    </row>
    <row r="2636" ht="12.75">
      <c r="I2636" s="108"/>
    </row>
    <row r="2637" ht="12.75">
      <c r="I2637" s="108"/>
    </row>
    <row r="2638" ht="12.75">
      <c r="I2638" s="108"/>
    </row>
    <row r="2639" ht="12.75">
      <c r="I2639" s="108"/>
    </row>
    <row r="2640" ht="12.75">
      <c r="I2640" s="108"/>
    </row>
    <row r="2641" ht="12.75">
      <c r="I2641" s="108"/>
    </row>
    <row r="2642" ht="12.75">
      <c r="I2642" s="108"/>
    </row>
    <row r="2643" ht="12.75">
      <c r="I2643" s="108"/>
    </row>
    <row r="2644" ht="12.75">
      <c r="I2644" s="108"/>
    </row>
    <row r="2645" ht="12.75">
      <c r="I2645" s="108"/>
    </row>
    <row r="2646" ht="12.75">
      <c r="I2646" s="108"/>
    </row>
    <row r="2647" ht="12.75">
      <c r="I2647" s="108"/>
    </row>
    <row r="2648" ht="12.75">
      <c r="I2648" s="108"/>
    </row>
    <row r="2649" ht="12.75">
      <c r="I2649" s="108"/>
    </row>
    <row r="2650" ht="12.75">
      <c r="I2650" s="108"/>
    </row>
    <row r="2651" ht="12.75">
      <c r="I2651" s="108"/>
    </row>
    <row r="2652" ht="12.75">
      <c r="I2652" s="108"/>
    </row>
    <row r="2653" ht="12.75">
      <c r="I2653" s="108"/>
    </row>
    <row r="2654" ht="12.75">
      <c r="I2654" s="108"/>
    </row>
    <row r="2655" ht="12.75">
      <c r="I2655" s="108"/>
    </row>
    <row r="2656" ht="12.75">
      <c r="I2656" s="108"/>
    </row>
    <row r="2657" ht="12.75">
      <c r="I2657" s="108"/>
    </row>
    <row r="2658" ht="12.75">
      <c r="I2658" s="108"/>
    </row>
    <row r="2659" ht="12.75">
      <c r="I2659" s="108"/>
    </row>
    <row r="2660" ht="12.75">
      <c r="I2660" s="108"/>
    </row>
    <row r="2661" ht="12.75">
      <c r="I2661" s="108"/>
    </row>
    <row r="2662" ht="12.75">
      <c r="I2662" s="108"/>
    </row>
    <row r="2663" ht="12.75">
      <c r="I2663" s="108"/>
    </row>
    <row r="2664" ht="12.75">
      <c r="I2664" s="108"/>
    </row>
    <row r="2665" ht="12.75">
      <c r="I2665" s="108"/>
    </row>
    <row r="2666" ht="12.75">
      <c r="I2666" s="108"/>
    </row>
    <row r="2667" ht="12.75">
      <c r="I2667" s="108"/>
    </row>
    <row r="2668" ht="12.75">
      <c r="I2668" s="108"/>
    </row>
    <row r="2669" ht="12.75">
      <c r="I2669" s="108"/>
    </row>
    <row r="2670" ht="12.75">
      <c r="I2670" s="108"/>
    </row>
    <row r="2671" ht="12.75">
      <c r="I2671" s="108"/>
    </row>
    <row r="2672" ht="12.75">
      <c r="I2672" s="108"/>
    </row>
    <row r="2673" ht="12.75">
      <c r="I2673" s="108"/>
    </row>
    <row r="2674" ht="12.75">
      <c r="I2674" s="108"/>
    </row>
    <row r="2675" ht="12.75">
      <c r="I2675" s="108"/>
    </row>
    <row r="2676" ht="12.75">
      <c r="I2676" s="108"/>
    </row>
    <row r="2677" ht="12.75">
      <c r="I2677" s="108"/>
    </row>
    <row r="2678" ht="12.75">
      <c r="I2678" s="108"/>
    </row>
    <row r="2679" ht="12.75">
      <c r="I2679" s="108"/>
    </row>
    <row r="2680" ht="12.75">
      <c r="I2680" s="108"/>
    </row>
    <row r="2681" ht="12.75">
      <c r="I2681" s="108"/>
    </row>
    <row r="2682" ht="12.75">
      <c r="I2682" s="108"/>
    </row>
    <row r="2683" ht="12.75">
      <c r="I2683" s="108"/>
    </row>
    <row r="2684" ht="12.75">
      <c r="I2684" s="108"/>
    </row>
    <row r="2685" ht="12.75">
      <c r="I2685" s="108"/>
    </row>
    <row r="2686" ht="12.75">
      <c r="I2686" s="108"/>
    </row>
    <row r="2687" ht="12.75">
      <c r="I2687" s="108"/>
    </row>
    <row r="2688" ht="12.75">
      <c r="I2688" s="108"/>
    </row>
    <row r="2689" ht="12.75">
      <c r="I2689" s="108"/>
    </row>
    <row r="2690" ht="12.75">
      <c r="I2690" s="108"/>
    </row>
    <row r="2691" ht="12.75">
      <c r="I2691" s="108"/>
    </row>
    <row r="2692" ht="12.75">
      <c r="I2692" s="108"/>
    </row>
    <row r="2693" ht="12.75">
      <c r="I2693" s="108"/>
    </row>
    <row r="2694" ht="12.75">
      <c r="I2694" s="108"/>
    </row>
    <row r="2695" ht="12.75">
      <c r="I2695" s="108"/>
    </row>
    <row r="2696" ht="12.75">
      <c r="I2696" s="108"/>
    </row>
    <row r="2697" ht="12.75">
      <c r="I2697" s="108"/>
    </row>
    <row r="2698" ht="12.75">
      <c r="I2698" s="108"/>
    </row>
    <row r="2699" ht="12.75">
      <c r="I2699" s="108"/>
    </row>
    <row r="2700" ht="12.75">
      <c r="I2700" s="108"/>
    </row>
    <row r="2701" ht="12.75">
      <c r="I2701" s="108"/>
    </row>
    <row r="2702" ht="12.75">
      <c r="I2702" s="108"/>
    </row>
    <row r="2703" ht="12.75">
      <c r="I2703" s="108"/>
    </row>
    <row r="2704" ht="12.75">
      <c r="I2704" s="108"/>
    </row>
    <row r="2705" ht="12.75">
      <c r="I2705" s="108"/>
    </row>
    <row r="2706" ht="12.75">
      <c r="I2706" s="108"/>
    </row>
    <row r="2707" ht="12.75">
      <c r="I2707" s="108"/>
    </row>
    <row r="2708" ht="12.75">
      <c r="I2708" s="108"/>
    </row>
    <row r="2709" ht="12.75">
      <c r="I2709" s="108"/>
    </row>
    <row r="2710" ht="12.75">
      <c r="I2710" s="108"/>
    </row>
    <row r="2711" ht="12.75">
      <c r="I2711" s="108"/>
    </row>
    <row r="2712" ht="12.75">
      <c r="I2712" s="108"/>
    </row>
    <row r="2713" ht="12.75">
      <c r="I2713" s="108"/>
    </row>
    <row r="2714" ht="12.75">
      <c r="I2714" s="108"/>
    </row>
    <row r="2715" ht="12.75">
      <c r="I2715" s="108"/>
    </row>
    <row r="2716" ht="12.75">
      <c r="I2716" s="108"/>
    </row>
    <row r="2717" ht="12.75">
      <c r="I2717" s="108"/>
    </row>
    <row r="2718" ht="12.75">
      <c r="I2718" s="108"/>
    </row>
    <row r="2719" ht="12.75">
      <c r="I2719" s="108"/>
    </row>
    <row r="2720" ht="12.75">
      <c r="I2720" s="108"/>
    </row>
    <row r="2721" ht="12.75">
      <c r="I2721" s="108"/>
    </row>
    <row r="2722" ht="12.75">
      <c r="I2722" s="108"/>
    </row>
    <row r="2723" ht="12.75">
      <c r="I2723" s="108"/>
    </row>
    <row r="2724" ht="12.75">
      <c r="I2724" s="108"/>
    </row>
    <row r="2725" ht="12.75">
      <c r="I2725" s="108"/>
    </row>
    <row r="2726" ht="12.75">
      <c r="I2726" s="108"/>
    </row>
    <row r="2727" ht="12.75">
      <c r="I2727" s="108"/>
    </row>
    <row r="2728" ht="12.75">
      <c r="I2728" s="108"/>
    </row>
    <row r="2729" ht="12.75">
      <c r="I2729" s="108"/>
    </row>
    <row r="2730" ht="12.75">
      <c r="I2730" s="108"/>
    </row>
    <row r="2731" ht="12.75">
      <c r="I2731" s="108"/>
    </row>
    <row r="2732" ht="12.75">
      <c r="I2732" s="108"/>
    </row>
    <row r="2733" ht="12.75">
      <c r="I2733" s="108"/>
    </row>
    <row r="2734" ht="12.75">
      <c r="I2734" s="108"/>
    </row>
    <row r="2735" ht="12.75">
      <c r="I2735" s="108"/>
    </row>
    <row r="2736" ht="12.75">
      <c r="I2736" s="108"/>
    </row>
    <row r="2737" ht="12.75">
      <c r="I2737" s="108"/>
    </row>
    <row r="2738" ht="12.75">
      <c r="I2738" s="108"/>
    </row>
    <row r="2739" ht="12.75">
      <c r="I2739" s="108"/>
    </row>
    <row r="2740" ht="12.75">
      <c r="I2740" s="108"/>
    </row>
    <row r="2741" ht="12.75">
      <c r="I2741" s="108"/>
    </row>
    <row r="2742" ht="12.75">
      <c r="I2742" s="108"/>
    </row>
    <row r="2743" ht="12.75">
      <c r="I2743" s="108"/>
    </row>
    <row r="2744" ht="12.75">
      <c r="I2744" s="108"/>
    </row>
    <row r="2745" ht="12.75">
      <c r="I2745" s="108"/>
    </row>
    <row r="2746" ht="12.75">
      <c r="I2746" s="108"/>
    </row>
    <row r="2747" ht="12.75">
      <c r="I2747" s="108"/>
    </row>
    <row r="2748" ht="12.75">
      <c r="I2748" s="108"/>
    </row>
    <row r="2749" ht="12.75">
      <c r="I2749" s="108"/>
    </row>
    <row r="2750" ht="12.75">
      <c r="I2750" s="108"/>
    </row>
    <row r="2751" ht="12.75">
      <c r="I2751" s="108"/>
    </row>
    <row r="2752" ht="12.75">
      <c r="I2752" s="108"/>
    </row>
    <row r="2753" ht="12.75">
      <c r="I2753" s="108"/>
    </row>
    <row r="2754" ht="12.75">
      <c r="I2754" s="108"/>
    </row>
    <row r="2755" ht="12.75">
      <c r="I2755" s="108"/>
    </row>
    <row r="2756" ht="12.75">
      <c r="I2756" s="108"/>
    </row>
    <row r="2757" ht="12.75">
      <c r="I2757" s="108"/>
    </row>
    <row r="2758" ht="12.75">
      <c r="I2758" s="108"/>
    </row>
    <row r="2759" ht="12.75">
      <c r="I2759" s="108"/>
    </row>
    <row r="2760" ht="12.75">
      <c r="I2760" s="108"/>
    </row>
    <row r="2761" ht="12.75">
      <c r="I2761" s="108"/>
    </row>
    <row r="2762" ht="12.75">
      <c r="I2762" s="108"/>
    </row>
    <row r="2763" ht="12.75">
      <c r="I2763" s="108"/>
    </row>
    <row r="2764" ht="12.75">
      <c r="I2764" s="108"/>
    </row>
    <row r="2765" ht="12.75">
      <c r="I2765" s="108"/>
    </row>
    <row r="2766" ht="12.75">
      <c r="I2766" s="108"/>
    </row>
    <row r="2767" ht="12.75">
      <c r="I2767" s="108"/>
    </row>
    <row r="2768" ht="12.75">
      <c r="I2768" s="108"/>
    </row>
    <row r="2769" ht="12.75">
      <c r="I2769" s="108"/>
    </row>
    <row r="2770" ht="12.75">
      <c r="I2770" s="108"/>
    </row>
    <row r="2771" ht="12.75">
      <c r="I2771" s="108"/>
    </row>
    <row r="2772" ht="12.75">
      <c r="I2772" s="108"/>
    </row>
    <row r="2773" ht="12.75">
      <c r="I2773" s="108"/>
    </row>
    <row r="2774" ht="12.75">
      <c r="I2774" s="108"/>
    </row>
    <row r="2775" ht="12.75">
      <c r="I2775" s="108"/>
    </row>
    <row r="2776" ht="12.75">
      <c r="I2776" s="108"/>
    </row>
    <row r="2777" ht="12.75">
      <c r="I2777" s="108"/>
    </row>
    <row r="2778" ht="12.75">
      <c r="I2778" s="108"/>
    </row>
    <row r="2779" ht="12.75">
      <c r="I2779" s="108"/>
    </row>
    <row r="2780" ht="12.75">
      <c r="I2780" s="108"/>
    </row>
    <row r="2781" ht="12.75">
      <c r="I2781" s="108"/>
    </row>
    <row r="2782" ht="12.75">
      <c r="I2782" s="108"/>
    </row>
    <row r="2783" ht="12.75">
      <c r="I2783" s="108"/>
    </row>
    <row r="2784" ht="12.75">
      <c r="I2784" s="108"/>
    </row>
    <row r="2785" ht="12.75">
      <c r="I2785" s="108"/>
    </row>
    <row r="2786" ht="12.75">
      <c r="I2786" s="108"/>
    </row>
    <row r="2787" ht="12.75">
      <c r="I2787" s="108"/>
    </row>
    <row r="2788" ht="12.75">
      <c r="I2788" s="108"/>
    </row>
    <row r="2789" ht="12.75">
      <c r="I2789" s="108"/>
    </row>
    <row r="2790" ht="12.75">
      <c r="I2790" s="108"/>
    </row>
    <row r="2791" ht="12.75">
      <c r="I2791" s="108"/>
    </row>
    <row r="2792" ht="12.75">
      <c r="I2792" s="108"/>
    </row>
    <row r="2793" ht="12.75">
      <c r="I2793" s="108"/>
    </row>
    <row r="2794" ht="12.75">
      <c r="I2794" s="108"/>
    </row>
    <row r="2795" ht="12.75">
      <c r="I2795" s="108"/>
    </row>
    <row r="2796" ht="12.75">
      <c r="I2796" s="108"/>
    </row>
    <row r="2797" ht="12.75">
      <c r="I2797" s="108"/>
    </row>
    <row r="2798" ht="12.75">
      <c r="I2798" s="108"/>
    </row>
    <row r="2799" ht="12.75">
      <c r="I2799" s="108"/>
    </row>
    <row r="2800" ht="12.75">
      <c r="I2800" s="108"/>
    </row>
    <row r="2801" ht="12.75">
      <c r="I2801" s="108"/>
    </row>
    <row r="2802" ht="12.75">
      <c r="I2802" s="108"/>
    </row>
    <row r="2803" ht="12.75">
      <c r="I2803" s="108"/>
    </row>
    <row r="2804" ht="12.75">
      <c r="I2804" s="108"/>
    </row>
    <row r="2805" ht="12.75">
      <c r="I2805" s="108"/>
    </row>
    <row r="2806" ht="12.75">
      <c r="I2806" s="108"/>
    </row>
    <row r="2807" ht="12.75">
      <c r="I2807" s="108"/>
    </row>
    <row r="2808" ht="12.75">
      <c r="I2808" s="108"/>
    </row>
    <row r="2809" ht="12.75">
      <c r="I2809" s="108"/>
    </row>
    <row r="2810" ht="12.75">
      <c r="I2810" s="108"/>
    </row>
    <row r="2811" ht="12.75">
      <c r="I2811" s="108"/>
    </row>
    <row r="2812" ht="12.75">
      <c r="I2812" s="108"/>
    </row>
    <row r="2813" ht="12.75">
      <c r="I2813" s="108"/>
    </row>
    <row r="2814" ht="12.75">
      <c r="I2814" s="108"/>
    </row>
    <row r="2815" ht="12.75">
      <c r="I2815" s="108"/>
    </row>
    <row r="2816" ht="12.75">
      <c r="I2816" s="108"/>
    </row>
    <row r="2817" ht="12.75">
      <c r="I2817" s="108"/>
    </row>
    <row r="2818" ht="12.75">
      <c r="I2818" s="108"/>
    </row>
    <row r="2819" ht="12.75">
      <c r="I2819" s="108"/>
    </row>
    <row r="2820" ht="12.75">
      <c r="I2820" s="108"/>
    </row>
    <row r="2821" ht="12.75">
      <c r="I2821" s="108"/>
    </row>
    <row r="2822" ht="12.75">
      <c r="I2822" s="108"/>
    </row>
    <row r="2823" ht="12.75">
      <c r="I2823" s="108"/>
    </row>
    <row r="2824" ht="12.75">
      <c r="I2824" s="76"/>
    </row>
    <row r="2825" ht="12.75">
      <c r="I2825" s="76"/>
    </row>
    <row r="2826" ht="12.75">
      <c r="I2826" s="76"/>
    </row>
    <row r="2827" ht="12.75">
      <c r="I2827" s="76"/>
    </row>
    <row r="2828" ht="12.75">
      <c r="I2828" s="76"/>
    </row>
    <row r="2829" ht="12.75">
      <c r="I2829" s="76"/>
    </row>
    <row r="2830" ht="12.75">
      <c r="I2830" s="76"/>
    </row>
    <row r="2831" ht="12.75">
      <c r="I2831" s="76"/>
    </row>
    <row r="2832" ht="12.75">
      <c r="I2832" s="76"/>
    </row>
    <row r="2833" ht="12.75">
      <c r="I2833" s="76"/>
    </row>
    <row r="2834" ht="12.75">
      <c r="I2834" s="76"/>
    </row>
    <row r="2835" ht="12.75">
      <c r="I2835" s="76"/>
    </row>
    <row r="2836" ht="12.75">
      <c r="I2836" s="76"/>
    </row>
    <row r="2837" ht="12.75">
      <c r="I2837" s="76"/>
    </row>
    <row r="2838" ht="12.75">
      <c r="I2838" s="76"/>
    </row>
    <row r="2839" ht="12.75">
      <c r="I2839" s="76"/>
    </row>
    <row r="2840" ht="12.75">
      <c r="I2840" s="76"/>
    </row>
    <row r="2841" ht="12.75">
      <c r="I2841" s="76"/>
    </row>
    <row r="2842" ht="12.75">
      <c r="I2842" s="76"/>
    </row>
    <row r="2843" ht="12.75">
      <c r="I2843" s="76"/>
    </row>
    <row r="2844" ht="12.75">
      <c r="I2844" s="76"/>
    </row>
    <row r="2845" ht="12.75">
      <c r="I2845" s="76"/>
    </row>
    <row r="2846" ht="12.75">
      <c r="I2846" s="76"/>
    </row>
    <row r="2847" ht="12.75">
      <c r="I2847" s="76"/>
    </row>
    <row r="2848" ht="12.75">
      <c r="I2848" s="76"/>
    </row>
    <row r="2849" ht="12.75">
      <c r="I2849" s="76"/>
    </row>
    <row r="2850" ht="12.75">
      <c r="I2850" s="76"/>
    </row>
    <row r="2851" ht="12.75">
      <c r="I2851" s="76"/>
    </row>
    <row r="2852" ht="12.75">
      <c r="I2852" s="76"/>
    </row>
    <row r="2853" ht="12.75">
      <c r="I2853" s="76"/>
    </row>
    <row r="2854" ht="12.75">
      <c r="I2854" s="76"/>
    </row>
    <row r="2855" ht="12.75">
      <c r="I2855" s="76"/>
    </row>
    <row r="2856" ht="12.75">
      <c r="I2856" s="76"/>
    </row>
    <row r="2857" ht="12.75">
      <c r="I2857" s="76"/>
    </row>
    <row r="2858" ht="12.75">
      <c r="I2858" s="76"/>
    </row>
    <row r="2859" ht="12.75">
      <c r="I2859" s="76"/>
    </row>
    <row r="2860" ht="12.75">
      <c r="I2860" s="76"/>
    </row>
    <row r="2861" ht="12.75">
      <c r="I2861" s="76"/>
    </row>
    <row r="2862" ht="12.75">
      <c r="I2862" s="76"/>
    </row>
    <row r="2863" ht="12.75">
      <c r="I2863" s="76"/>
    </row>
    <row r="2864" ht="12.75">
      <c r="I2864" s="76"/>
    </row>
    <row r="2865" ht="12.75">
      <c r="I2865" s="76"/>
    </row>
    <row r="2866" ht="12.75">
      <c r="I2866" s="76"/>
    </row>
    <row r="2867" ht="12.75">
      <c r="I2867" s="76"/>
    </row>
    <row r="2868" ht="12.75">
      <c r="I2868" s="76"/>
    </row>
    <row r="2869" ht="12.75">
      <c r="I2869" s="76"/>
    </row>
    <row r="2870" ht="12.75">
      <c r="I2870" s="76"/>
    </row>
    <row r="2871" ht="12.75">
      <c r="I2871" s="76"/>
    </row>
    <row r="2872" ht="12.75">
      <c r="I2872" s="76"/>
    </row>
    <row r="2873" ht="12.75">
      <c r="I2873" s="76"/>
    </row>
    <row r="2874" ht="12.75">
      <c r="I2874" s="76"/>
    </row>
    <row r="2875" ht="12.75">
      <c r="I2875" s="76"/>
    </row>
    <row r="2876" ht="12.75">
      <c r="I2876" s="76"/>
    </row>
    <row r="2877" ht="12.75">
      <c r="I2877" s="76"/>
    </row>
    <row r="2878" ht="12.75">
      <c r="I2878" s="76"/>
    </row>
    <row r="2879" ht="12.75">
      <c r="I2879" s="76"/>
    </row>
    <row r="2880" ht="12.75">
      <c r="I2880" s="76"/>
    </row>
    <row r="2881" ht="12.75">
      <c r="I2881" s="76"/>
    </row>
    <row r="2882" ht="12.75">
      <c r="I2882" s="76"/>
    </row>
    <row r="2883" ht="12.75">
      <c r="I2883" s="76"/>
    </row>
    <row r="2884" ht="12.75">
      <c r="I2884" s="76"/>
    </row>
    <row r="2885" ht="12.75">
      <c r="I2885" s="76"/>
    </row>
    <row r="2886" ht="12.75">
      <c r="I2886" s="76"/>
    </row>
    <row r="2887" ht="12.75">
      <c r="I2887" s="76"/>
    </row>
    <row r="2888" ht="12.75">
      <c r="I2888" s="76"/>
    </row>
    <row r="2889" ht="12.75">
      <c r="I2889" s="76"/>
    </row>
    <row r="2890" ht="12.75">
      <c r="I2890" s="76"/>
    </row>
    <row r="2891" ht="12.75">
      <c r="I2891" s="76"/>
    </row>
    <row r="2892" ht="12.75">
      <c r="I2892" s="76"/>
    </row>
    <row r="2893" ht="12.75">
      <c r="I2893" s="76"/>
    </row>
    <row r="2894" ht="12.75">
      <c r="I2894" s="76"/>
    </row>
    <row r="2895" ht="12.75">
      <c r="I2895" s="76"/>
    </row>
    <row r="2896" ht="12.75">
      <c r="I2896" s="76"/>
    </row>
    <row r="2897" ht="12.75">
      <c r="I2897" s="76"/>
    </row>
    <row r="2898" ht="12.75">
      <c r="I2898" s="76"/>
    </row>
    <row r="2899" ht="12.75">
      <c r="I2899" s="76"/>
    </row>
    <row r="2900" ht="12.75">
      <c r="I2900" s="76"/>
    </row>
    <row r="2901" ht="12.75">
      <c r="I2901" s="76"/>
    </row>
    <row r="2902" ht="12.75">
      <c r="I2902" s="76"/>
    </row>
    <row r="2903" ht="12.75">
      <c r="I2903" s="76"/>
    </row>
    <row r="2904" ht="12.75">
      <c r="I2904" s="76"/>
    </row>
    <row r="2905" ht="12.75">
      <c r="I2905" s="76"/>
    </row>
    <row r="2906" ht="12.75">
      <c r="I2906" s="76"/>
    </row>
    <row r="2907" ht="12.75">
      <c r="I2907" s="76"/>
    </row>
    <row r="2908" ht="12.75">
      <c r="I2908" s="76"/>
    </row>
    <row r="2909" ht="12.75">
      <c r="I2909" s="76"/>
    </row>
    <row r="2910" ht="12.75">
      <c r="I2910" s="76"/>
    </row>
    <row r="2911" ht="12.75">
      <c r="I2911" s="76"/>
    </row>
    <row r="2912" ht="12.75">
      <c r="I2912" s="76"/>
    </row>
    <row r="2913" ht="12.75">
      <c r="I2913" s="76"/>
    </row>
    <row r="2914" ht="12.75">
      <c r="I2914" s="76"/>
    </row>
    <row r="2915" ht="12.75">
      <c r="I2915" s="76"/>
    </row>
    <row r="2916" ht="12.75">
      <c r="I2916" s="76"/>
    </row>
    <row r="2917" ht="12.75">
      <c r="I2917" s="76"/>
    </row>
    <row r="2918" ht="12.75">
      <c r="I2918" s="76"/>
    </row>
    <row r="2919" ht="12.75">
      <c r="I2919" s="76"/>
    </row>
    <row r="2920" ht="12.75">
      <c r="I2920" s="76"/>
    </row>
    <row r="2921" ht="12.75">
      <c r="I2921" s="76"/>
    </row>
    <row r="2922" ht="12.75">
      <c r="I2922" s="76"/>
    </row>
    <row r="2923" ht="12.75">
      <c r="I2923" s="76"/>
    </row>
    <row r="2924" ht="12.75">
      <c r="I2924" s="76"/>
    </row>
    <row r="2925" ht="12.75">
      <c r="I2925" s="76"/>
    </row>
    <row r="2926" ht="12.75">
      <c r="I2926" s="76"/>
    </row>
    <row r="2927" ht="12.75">
      <c r="I2927" s="76"/>
    </row>
    <row r="2928" ht="12.75">
      <c r="I2928" s="76"/>
    </row>
    <row r="2929" ht="12.75">
      <c r="I2929" s="76"/>
    </row>
    <row r="2930" ht="12.75">
      <c r="I2930" s="76"/>
    </row>
    <row r="2931" ht="12.75">
      <c r="I2931" s="76"/>
    </row>
    <row r="2932" ht="12.75">
      <c r="I2932" s="76"/>
    </row>
    <row r="2933" ht="12.75">
      <c r="I2933" s="76"/>
    </row>
    <row r="2934" ht="12.75">
      <c r="I2934" s="76"/>
    </row>
    <row r="2935" ht="12.75">
      <c r="I2935" s="76"/>
    </row>
    <row r="2936" ht="12.75">
      <c r="I2936" s="76"/>
    </row>
    <row r="2937" ht="12.75">
      <c r="I2937" s="76"/>
    </row>
    <row r="2938" ht="12.75">
      <c r="I2938" s="76"/>
    </row>
    <row r="2939" ht="12.75">
      <c r="I2939" s="76"/>
    </row>
    <row r="2940" ht="12.75">
      <c r="I2940" s="76"/>
    </row>
    <row r="2941" ht="12.75">
      <c r="I2941" s="76"/>
    </row>
    <row r="2942" ht="12.75">
      <c r="I2942" s="76"/>
    </row>
    <row r="2943" ht="12.75">
      <c r="I2943" s="76"/>
    </row>
    <row r="2944" ht="12.75">
      <c r="I2944" s="76"/>
    </row>
    <row r="2945" ht="12.75">
      <c r="I2945" s="76"/>
    </row>
    <row r="2946" ht="12.75">
      <c r="I2946" s="76"/>
    </row>
    <row r="2947" ht="12.75">
      <c r="I2947" s="76"/>
    </row>
    <row r="2948" ht="12.75">
      <c r="I2948" s="76"/>
    </row>
    <row r="2949" ht="12.75">
      <c r="I2949" s="76"/>
    </row>
    <row r="2950" ht="12.75">
      <c r="I2950" s="76"/>
    </row>
    <row r="2951" ht="12.75">
      <c r="I2951" s="76"/>
    </row>
    <row r="2952" ht="12.75">
      <c r="I2952" s="76"/>
    </row>
    <row r="2953" ht="12.75">
      <c r="I2953" s="76"/>
    </row>
    <row r="2954" ht="12.75">
      <c r="I2954" s="76"/>
    </row>
    <row r="2955" ht="12.75">
      <c r="I2955" s="76"/>
    </row>
    <row r="2956" ht="12.75">
      <c r="I2956" s="76"/>
    </row>
    <row r="2957" ht="12.75">
      <c r="I2957" s="76"/>
    </row>
    <row r="2958" ht="12.75">
      <c r="I2958" s="76"/>
    </row>
    <row r="2959" ht="12.75">
      <c r="I2959" s="76"/>
    </row>
    <row r="2960" ht="12.75">
      <c r="I2960" s="76"/>
    </row>
    <row r="2961" ht="12.75">
      <c r="I2961" s="76"/>
    </row>
    <row r="2962" ht="12.75">
      <c r="I2962" s="76"/>
    </row>
    <row r="2963" ht="12.75">
      <c r="I2963" s="76"/>
    </row>
    <row r="2964" ht="12.75">
      <c r="I2964" s="76"/>
    </row>
    <row r="2965" ht="12.75">
      <c r="I2965" s="76"/>
    </row>
    <row r="2966" ht="12.75">
      <c r="I2966" s="76"/>
    </row>
    <row r="2967" ht="12.75">
      <c r="I2967" s="76"/>
    </row>
    <row r="2968" ht="12.75">
      <c r="I2968" s="76"/>
    </row>
    <row r="2969" ht="12.75">
      <c r="I2969" s="76"/>
    </row>
    <row r="2970" ht="12.75">
      <c r="I2970" s="76"/>
    </row>
    <row r="2971" ht="12.75">
      <c r="I2971" s="76"/>
    </row>
    <row r="2972" ht="12.75">
      <c r="I2972" s="76"/>
    </row>
    <row r="2973" ht="12.75">
      <c r="I2973" s="76"/>
    </row>
    <row r="2974" ht="12.75">
      <c r="I2974" s="76"/>
    </row>
    <row r="2975" ht="12.75">
      <c r="I2975" s="76"/>
    </row>
    <row r="2976" ht="12.75">
      <c r="I2976" s="76"/>
    </row>
    <row r="2977" ht="12.75">
      <c r="I2977" s="76"/>
    </row>
    <row r="2978" ht="12.75">
      <c r="I2978" s="76"/>
    </row>
    <row r="2979" ht="12.75">
      <c r="I2979" s="76"/>
    </row>
    <row r="2980" ht="12.75">
      <c r="I2980" s="76"/>
    </row>
    <row r="2981" ht="12.75">
      <c r="I2981" s="76"/>
    </row>
    <row r="2982" ht="12.75">
      <c r="I2982" s="76"/>
    </row>
    <row r="2983" ht="12.75">
      <c r="I2983" s="76"/>
    </row>
    <row r="2984" ht="12.75">
      <c r="I2984" s="76"/>
    </row>
    <row r="2985" ht="12.75">
      <c r="I2985" s="76"/>
    </row>
    <row r="2986" ht="12.75">
      <c r="I2986" s="76"/>
    </row>
    <row r="2987" ht="12.75">
      <c r="I2987" s="76"/>
    </row>
    <row r="2988" ht="12.75">
      <c r="I2988" s="76"/>
    </row>
    <row r="2989" ht="12.75">
      <c r="I2989" s="76"/>
    </row>
    <row r="2990" ht="12.75">
      <c r="I2990" s="76"/>
    </row>
    <row r="2991" ht="12.75">
      <c r="I2991" s="76"/>
    </row>
    <row r="2992" ht="12.75">
      <c r="I2992" s="76"/>
    </row>
    <row r="2993" ht="12.75">
      <c r="I2993" s="76"/>
    </row>
    <row r="2994" ht="12.75">
      <c r="I2994" s="76"/>
    </row>
    <row r="2995" ht="12.75">
      <c r="I2995" s="76"/>
    </row>
    <row r="2996" ht="12.75">
      <c r="I2996" s="76"/>
    </row>
    <row r="2997" ht="12.75">
      <c r="I2997" s="76"/>
    </row>
    <row r="2998" ht="12.75">
      <c r="I2998" s="76"/>
    </row>
    <row r="2999" ht="12.75">
      <c r="I2999" s="76"/>
    </row>
    <row r="3000" ht="12.75">
      <c r="I3000" s="76"/>
    </row>
    <row r="3001" ht="12.75">
      <c r="I3001" s="76"/>
    </row>
    <row r="3002" ht="12.75">
      <c r="I3002" s="76"/>
    </row>
    <row r="3003" ht="12.75">
      <c r="I3003" s="76"/>
    </row>
    <row r="3004" ht="12.75">
      <c r="I3004" s="76"/>
    </row>
    <row r="3005" ht="12.75">
      <c r="I3005" s="76"/>
    </row>
    <row r="3006" ht="12.75">
      <c r="I3006" s="76"/>
    </row>
    <row r="3007" ht="12.75">
      <c r="I3007" s="76"/>
    </row>
    <row r="3008" ht="12.75">
      <c r="I3008" s="76"/>
    </row>
    <row r="3009" ht="12.75">
      <c r="I3009" s="76"/>
    </row>
    <row r="3010" ht="12.75">
      <c r="I3010" s="76"/>
    </row>
    <row r="3011" ht="12.75">
      <c r="I3011" s="76"/>
    </row>
    <row r="3012" ht="12.75">
      <c r="I3012" s="76"/>
    </row>
    <row r="3013" ht="12.75">
      <c r="I3013" s="76"/>
    </row>
    <row r="3014" ht="12.75">
      <c r="I3014" s="76"/>
    </row>
    <row r="3015" ht="12.75">
      <c r="I3015" s="76"/>
    </row>
    <row r="3016" ht="12.75">
      <c r="I3016" s="76"/>
    </row>
    <row r="3017" ht="12.75">
      <c r="I3017" s="76"/>
    </row>
    <row r="3018" ht="12.75">
      <c r="I3018" s="76"/>
    </row>
    <row r="3019" ht="12.75">
      <c r="I3019" s="76"/>
    </row>
    <row r="3020" ht="12.75">
      <c r="I3020" s="76"/>
    </row>
    <row r="3021" ht="12.75">
      <c r="I3021" s="76"/>
    </row>
    <row r="3022" ht="12.75">
      <c r="I3022" s="76"/>
    </row>
    <row r="3023" ht="12.75">
      <c r="I3023" s="76"/>
    </row>
    <row r="3024" ht="12.75">
      <c r="I3024" s="76"/>
    </row>
    <row r="3025" ht="12.75">
      <c r="I3025" s="76"/>
    </row>
    <row r="3026" ht="12.75">
      <c r="I3026" s="76"/>
    </row>
    <row r="3027" ht="12.75">
      <c r="I3027" s="76"/>
    </row>
    <row r="3028" ht="12.75">
      <c r="I3028" s="76"/>
    </row>
    <row r="3029" ht="12.75">
      <c r="I3029" s="76"/>
    </row>
    <row r="3030" ht="12.75">
      <c r="I3030" s="76"/>
    </row>
    <row r="3031" ht="12.75">
      <c r="I3031" s="76"/>
    </row>
    <row r="3032" ht="12.75">
      <c r="I3032" s="76"/>
    </row>
    <row r="3033" ht="12.75">
      <c r="I3033" s="76"/>
    </row>
    <row r="3034" ht="12.75">
      <c r="I3034" s="76"/>
    </row>
    <row r="3035" ht="12.75">
      <c r="I3035" s="76"/>
    </row>
    <row r="3036" ht="12.75">
      <c r="I3036" s="76"/>
    </row>
    <row r="3037" ht="12.75">
      <c r="I3037" s="76"/>
    </row>
    <row r="3038" ht="12.75">
      <c r="I3038" s="76"/>
    </row>
    <row r="3039" ht="12.75">
      <c r="I3039" s="76"/>
    </row>
    <row r="3040" ht="12.75">
      <c r="I3040" s="76"/>
    </row>
    <row r="3041" ht="12.75">
      <c r="I3041" s="76"/>
    </row>
    <row r="3042" ht="12.75">
      <c r="I3042" s="76"/>
    </row>
    <row r="3043" ht="12.75">
      <c r="I3043" s="76"/>
    </row>
    <row r="3044" ht="12.75">
      <c r="I3044" s="76"/>
    </row>
    <row r="3045" ht="12.75">
      <c r="I3045" s="76"/>
    </row>
    <row r="3046" ht="12.75">
      <c r="I3046" s="76"/>
    </row>
    <row r="3047" ht="12.75">
      <c r="I3047" s="76"/>
    </row>
    <row r="3048" ht="12.75">
      <c r="I3048" s="76"/>
    </row>
    <row r="3049" ht="12.75">
      <c r="I3049" s="76"/>
    </row>
    <row r="3050" ht="12.75">
      <c r="I3050" s="76"/>
    </row>
    <row r="3051" ht="12.75">
      <c r="I3051" s="76"/>
    </row>
    <row r="3052" ht="12.75">
      <c r="I3052" s="76"/>
    </row>
    <row r="3053" ht="12.75">
      <c r="I3053" s="76"/>
    </row>
    <row r="3054" ht="12.75">
      <c r="I3054" s="76"/>
    </row>
    <row r="3055" ht="12.75">
      <c r="I3055" s="76"/>
    </row>
    <row r="3056" ht="12.75">
      <c r="I3056" s="76"/>
    </row>
    <row r="3057" ht="12.75">
      <c r="I3057" s="76"/>
    </row>
    <row r="3058" ht="12.75">
      <c r="I3058" s="76"/>
    </row>
    <row r="3059" ht="12.75">
      <c r="I3059" s="76"/>
    </row>
    <row r="3060" ht="12.75">
      <c r="I3060" s="76"/>
    </row>
    <row r="3061" ht="12.75">
      <c r="I3061" s="76"/>
    </row>
    <row r="3062" ht="12.75">
      <c r="I3062" s="76"/>
    </row>
    <row r="3063" ht="12.75">
      <c r="I3063" s="76"/>
    </row>
    <row r="3064" ht="12.75">
      <c r="I3064" s="76"/>
    </row>
    <row r="3065" ht="12.75">
      <c r="I3065" s="76"/>
    </row>
    <row r="3066" ht="12.75">
      <c r="I3066" s="76"/>
    </row>
    <row r="3067" ht="12.75">
      <c r="I3067" s="76"/>
    </row>
    <row r="3068" ht="12.75">
      <c r="I3068" s="76"/>
    </row>
    <row r="3069" ht="12.75">
      <c r="I3069" s="76"/>
    </row>
    <row r="3070" ht="12.75">
      <c r="I3070" s="76"/>
    </row>
    <row r="3071" ht="12.75">
      <c r="I3071" s="76"/>
    </row>
    <row r="3072" ht="12.75">
      <c r="I3072" s="76"/>
    </row>
    <row r="3073" ht="12.75">
      <c r="I3073" s="76"/>
    </row>
    <row r="3074" ht="12.75">
      <c r="I3074" s="76"/>
    </row>
    <row r="3075" ht="12.75">
      <c r="I3075" s="76"/>
    </row>
    <row r="3076" ht="12.75">
      <c r="I3076" s="76"/>
    </row>
    <row r="3077" ht="12.75">
      <c r="I3077" s="76"/>
    </row>
    <row r="3078" ht="12.75">
      <c r="I3078" s="76"/>
    </row>
    <row r="3079" ht="12.75">
      <c r="I3079" s="76"/>
    </row>
    <row r="3080" ht="12.75">
      <c r="I3080" s="76"/>
    </row>
    <row r="3081" ht="12.75">
      <c r="I3081" s="76"/>
    </row>
    <row r="3082" ht="12.75">
      <c r="I3082" s="76"/>
    </row>
    <row r="3083" ht="12.75">
      <c r="I3083" s="76"/>
    </row>
    <row r="3084" ht="12.75">
      <c r="I3084" s="76"/>
    </row>
    <row r="3085" ht="12.75">
      <c r="I3085" s="76"/>
    </row>
    <row r="3086" ht="12.75">
      <c r="I3086" s="76"/>
    </row>
    <row r="3087" ht="12.75">
      <c r="I3087" s="76"/>
    </row>
    <row r="3088" ht="12.75">
      <c r="I3088" s="76"/>
    </row>
    <row r="3089" ht="12.75">
      <c r="I3089" s="76"/>
    </row>
    <row r="3090" ht="12.75">
      <c r="I3090" s="76"/>
    </row>
    <row r="3091" ht="12.75">
      <c r="I3091" s="76"/>
    </row>
    <row r="3092" ht="12.75">
      <c r="I3092" s="76"/>
    </row>
    <row r="3093" ht="12.75">
      <c r="I3093" s="76"/>
    </row>
    <row r="3094" ht="12.75">
      <c r="I3094" s="76"/>
    </row>
    <row r="3095" ht="12.75">
      <c r="I3095" s="76"/>
    </row>
    <row r="3096" ht="12.75">
      <c r="I3096" s="76"/>
    </row>
    <row r="3097" ht="12.75">
      <c r="I3097" s="76"/>
    </row>
    <row r="3098" ht="12.75">
      <c r="I3098" s="76"/>
    </row>
    <row r="3099" ht="12.75">
      <c r="I3099" s="76"/>
    </row>
    <row r="3100" ht="12.75">
      <c r="I3100" s="76"/>
    </row>
    <row r="3101" ht="12.75">
      <c r="I3101" s="76"/>
    </row>
    <row r="3102" ht="12.75">
      <c r="I3102" s="76"/>
    </row>
    <row r="3103" ht="12.75">
      <c r="I3103" s="76"/>
    </row>
    <row r="3104" ht="12.75">
      <c r="I3104" s="76"/>
    </row>
    <row r="3105" ht="12.75">
      <c r="I3105" s="76"/>
    </row>
    <row r="3106" ht="12.75">
      <c r="I3106" s="76"/>
    </row>
    <row r="3107" ht="12.75">
      <c r="I3107" s="76"/>
    </row>
    <row r="3108" ht="12.75">
      <c r="I3108" s="76"/>
    </row>
    <row r="3109" ht="12.75">
      <c r="I3109" s="76"/>
    </row>
    <row r="3110" ht="12.75">
      <c r="I3110" s="76"/>
    </row>
    <row r="3111" ht="12.75">
      <c r="I3111" s="76"/>
    </row>
    <row r="3112" ht="12.75">
      <c r="I3112" s="76"/>
    </row>
    <row r="3113" ht="12.75">
      <c r="I3113" s="76"/>
    </row>
    <row r="3114" ht="12.75">
      <c r="I3114" s="76"/>
    </row>
    <row r="3115" ht="12.75">
      <c r="I3115" s="76"/>
    </row>
    <row r="3116" ht="12.75">
      <c r="I3116" s="76"/>
    </row>
    <row r="3117" ht="12.75">
      <c r="I3117" s="76"/>
    </row>
    <row r="3118" ht="12.75">
      <c r="I3118" s="76"/>
    </row>
    <row r="3119" ht="12.75">
      <c r="I3119" s="76"/>
    </row>
    <row r="3120" ht="12.75">
      <c r="I3120" s="76"/>
    </row>
    <row r="3121" ht="12.75">
      <c r="I3121" s="76"/>
    </row>
    <row r="3122" ht="12.75">
      <c r="I3122" s="76"/>
    </row>
    <row r="3123" ht="12.75">
      <c r="I3123" s="76"/>
    </row>
    <row r="3124" ht="12.75">
      <c r="I3124" s="76"/>
    </row>
    <row r="3125" ht="12.75">
      <c r="I3125" s="76"/>
    </row>
    <row r="3126" ht="12.75">
      <c r="I3126" s="76"/>
    </row>
    <row r="3127" ht="12.75">
      <c r="I3127" s="76"/>
    </row>
    <row r="3128" ht="12.75">
      <c r="I3128" s="76"/>
    </row>
    <row r="3129" ht="12.75">
      <c r="I3129" s="76"/>
    </row>
    <row r="3130" ht="12.75">
      <c r="I3130" s="76"/>
    </row>
    <row r="3131" ht="12.75">
      <c r="I3131" s="76"/>
    </row>
    <row r="3132" ht="12.75">
      <c r="I3132" s="76"/>
    </row>
    <row r="3133" ht="12.75">
      <c r="I3133" s="76"/>
    </row>
    <row r="3134" ht="12.75">
      <c r="I3134" s="76"/>
    </row>
    <row r="3135" ht="12.75">
      <c r="I3135" s="76"/>
    </row>
    <row r="3136" ht="12.75">
      <c r="I3136" s="76"/>
    </row>
    <row r="3137" ht="12.75">
      <c r="I3137" s="76"/>
    </row>
    <row r="3138" ht="12.75">
      <c r="I3138" s="76"/>
    </row>
    <row r="3139" ht="12.75">
      <c r="I3139" s="76"/>
    </row>
    <row r="3140" ht="12.75">
      <c r="I3140" s="76"/>
    </row>
    <row r="3141" ht="12.75">
      <c r="I3141" s="76"/>
    </row>
    <row r="3142" ht="12.75">
      <c r="I3142" s="76"/>
    </row>
    <row r="3143" ht="12.75">
      <c r="I3143" s="76"/>
    </row>
    <row r="3144" ht="12.75">
      <c r="I3144" s="76"/>
    </row>
    <row r="3145" ht="12.75">
      <c r="I3145" s="76"/>
    </row>
    <row r="3146" ht="12.75">
      <c r="I3146" s="76"/>
    </row>
    <row r="3147" ht="12.75">
      <c r="I3147" s="76"/>
    </row>
    <row r="3148" ht="12.75">
      <c r="I3148" s="76"/>
    </row>
    <row r="3149" ht="12.75">
      <c r="I3149" s="76"/>
    </row>
    <row r="3150" ht="12.75">
      <c r="I3150" s="76"/>
    </row>
    <row r="3151" ht="12.75">
      <c r="I3151" s="76"/>
    </row>
    <row r="3152" ht="12.75">
      <c r="I3152" s="76"/>
    </row>
    <row r="3153" ht="12.75">
      <c r="I3153" s="76"/>
    </row>
    <row r="3154" ht="12.75">
      <c r="I3154" s="76"/>
    </row>
    <row r="3155" ht="12.75">
      <c r="I3155" s="76"/>
    </row>
    <row r="3156" ht="12.75">
      <c r="I3156" s="76"/>
    </row>
    <row r="3157" ht="12.75">
      <c r="I3157" s="76"/>
    </row>
    <row r="3158" ht="12.75">
      <c r="I3158" s="76"/>
    </row>
    <row r="3159" ht="12.75">
      <c r="I3159" s="76"/>
    </row>
    <row r="3160" ht="12.75">
      <c r="I3160" s="76"/>
    </row>
    <row r="3161" ht="12.75">
      <c r="I3161" s="76"/>
    </row>
    <row r="3162" ht="12.75">
      <c r="I3162" s="76"/>
    </row>
    <row r="3163" ht="12.75">
      <c r="I3163" s="76"/>
    </row>
    <row r="3164" ht="12.75">
      <c r="I3164" s="76"/>
    </row>
    <row r="3165" ht="12.75">
      <c r="I3165" s="76"/>
    </row>
    <row r="3166" ht="12.75">
      <c r="I3166" s="76"/>
    </row>
    <row r="3167" ht="12.75">
      <c r="I3167" s="76"/>
    </row>
    <row r="3168" ht="12.75">
      <c r="I3168" s="76"/>
    </row>
    <row r="3169" ht="12.75">
      <c r="I3169" s="76"/>
    </row>
    <row r="3170" ht="12.75">
      <c r="I3170" s="76"/>
    </row>
    <row r="3171" ht="12.75">
      <c r="I3171" s="76"/>
    </row>
    <row r="3172" ht="12.75">
      <c r="I3172" s="76"/>
    </row>
    <row r="3173" ht="12.75">
      <c r="I3173" s="76"/>
    </row>
    <row r="3174" ht="12.75">
      <c r="I3174" s="76"/>
    </row>
    <row r="3175" ht="12.75">
      <c r="I3175" s="76"/>
    </row>
    <row r="3176" ht="12.75">
      <c r="I3176" s="76"/>
    </row>
    <row r="3177" ht="12.75">
      <c r="I3177" s="76"/>
    </row>
    <row r="3178" ht="12.75">
      <c r="I3178" s="76"/>
    </row>
    <row r="3179" ht="12.75">
      <c r="I3179" s="76"/>
    </row>
    <row r="3180" ht="12.75">
      <c r="I3180" s="76"/>
    </row>
    <row r="3181" ht="12.75">
      <c r="I3181" s="76"/>
    </row>
    <row r="3182" ht="12.75">
      <c r="I3182" s="76"/>
    </row>
    <row r="3183" ht="12.75">
      <c r="I3183" s="76"/>
    </row>
    <row r="3184" ht="12.75">
      <c r="I3184" s="76"/>
    </row>
    <row r="3185" ht="12.75">
      <c r="I3185" s="76"/>
    </row>
    <row r="3186" ht="12.75">
      <c r="I3186" s="76"/>
    </row>
    <row r="3187" ht="12.75">
      <c r="I3187" s="76"/>
    </row>
    <row r="3188" ht="12.75">
      <c r="I3188" s="76"/>
    </row>
    <row r="3189" ht="12.75">
      <c r="I3189" s="76"/>
    </row>
    <row r="3190" ht="12.75">
      <c r="I3190" s="76"/>
    </row>
    <row r="3191" ht="12.75">
      <c r="I3191" s="76"/>
    </row>
    <row r="3192" ht="12.75">
      <c r="I3192" s="76"/>
    </row>
    <row r="3193" ht="12.75">
      <c r="I3193" s="76"/>
    </row>
    <row r="3194" ht="12.75">
      <c r="I3194" s="76"/>
    </row>
    <row r="3195" ht="12.75">
      <c r="I3195" s="76"/>
    </row>
    <row r="3196" ht="12.75">
      <c r="I3196" s="76"/>
    </row>
    <row r="3197" ht="12.75">
      <c r="I3197" s="76"/>
    </row>
    <row r="3198" ht="12.75">
      <c r="I3198" s="76"/>
    </row>
    <row r="3199" ht="12.75">
      <c r="I3199" s="76"/>
    </row>
    <row r="3200" ht="12.75">
      <c r="I3200" s="76"/>
    </row>
    <row r="3201" ht="12.75">
      <c r="I3201" s="76"/>
    </row>
    <row r="3202" ht="12.75">
      <c r="I3202" s="76"/>
    </row>
    <row r="3203" ht="12.75">
      <c r="I3203" s="76"/>
    </row>
    <row r="3204" ht="12.75">
      <c r="I3204" s="76"/>
    </row>
    <row r="3205" ht="12.75">
      <c r="I3205" s="76"/>
    </row>
    <row r="3206" ht="12.75">
      <c r="I3206" s="76"/>
    </row>
    <row r="3207" ht="12.75">
      <c r="I3207" s="76"/>
    </row>
    <row r="3208" ht="12.75">
      <c r="I3208" s="76"/>
    </row>
    <row r="3209" ht="12.75">
      <c r="I3209" s="76"/>
    </row>
    <row r="3210" ht="12.75">
      <c r="I3210" s="76"/>
    </row>
    <row r="3211" ht="12.75">
      <c r="I3211" s="76"/>
    </row>
    <row r="3212" ht="12.75">
      <c r="I3212" s="76"/>
    </row>
    <row r="3213" ht="12.75">
      <c r="I3213" s="76"/>
    </row>
    <row r="3214" ht="12.75">
      <c r="I3214" s="76"/>
    </row>
    <row r="3215" ht="12.75">
      <c r="I3215" s="76"/>
    </row>
    <row r="3216" ht="12.75">
      <c r="I3216" s="76"/>
    </row>
    <row r="3217" ht="12.75">
      <c r="I3217" s="76"/>
    </row>
    <row r="3218" ht="12.75">
      <c r="I3218" s="76"/>
    </row>
    <row r="3219" ht="12.75">
      <c r="I3219" s="76"/>
    </row>
    <row r="3220" ht="12.75">
      <c r="I3220" s="76"/>
    </row>
    <row r="3221" ht="12.75">
      <c r="I3221" s="76"/>
    </row>
    <row r="3222" ht="12.75">
      <c r="I3222" s="76"/>
    </row>
    <row r="3223" ht="12.75">
      <c r="I3223" s="76"/>
    </row>
    <row r="3224" ht="12.75">
      <c r="I3224" s="76"/>
    </row>
    <row r="3225" ht="12.75">
      <c r="I3225" s="76"/>
    </row>
    <row r="3226" ht="12.75">
      <c r="I3226" s="76"/>
    </row>
    <row r="3227" ht="12.75">
      <c r="I3227" s="76"/>
    </row>
    <row r="3228" ht="12.75">
      <c r="I3228" s="76"/>
    </row>
    <row r="3229" ht="12.75">
      <c r="I3229" s="76"/>
    </row>
    <row r="3230" ht="12.75">
      <c r="I3230" s="76"/>
    </row>
    <row r="3231" ht="12.75">
      <c r="I3231" s="76"/>
    </row>
    <row r="3232" ht="12.75">
      <c r="I3232" s="76"/>
    </row>
    <row r="3233" ht="12.75">
      <c r="I3233" s="76"/>
    </row>
    <row r="3234" ht="12.75">
      <c r="I3234" s="76"/>
    </row>
    <row r="3235" ht="12.75">
      <c r="I3235" s="76"/>
    </row>
    <row r="3236" ht="12.75">
      <c r="I3236" s="76"/>
    </row>
    <row r="3237" ht="12.75">
      <c r="I3237" s="76"/>
    </row>
    <row r="3238" ht="12.75">
      <c r="I3238" s="76"/>
    </row>
    <row r="3239" ht="12.75">
      <c r="I3239" s="76"/>
    </row>
    <row r="3240" ht="12.75">
      <c r="I3240" s="76"/>
    </row>
    <row r="3241" ht="12.75">
      <c r="I3241" s="76"/>
    </row>
    <row r="3242" ht="12.75">
      <c r="I3242" s="76"/>
    </row>
    <row r="3243" ht="12.75">
      <c r="I3243" s="76"/>
    </row>
    <row r="3244" ht="12.75">
      <c r="I3244" s="76"/>
    </row>
    <row r="3245" ht="12.75">
      <c r="I3245" s="76"/>
    </row>
    <row r="3246" ht="12.75">
      <c r="I3246" s="76"/>
    </row>
    <row r="3247" ht="12.75">
      <c r="I3247" s="76"/>
    </row>
    <row r="3248" ht="12.75">
      <c r="I3248" s="76"/>
    </row>
    <row r="3249" ht="12.75">
      <c r="I3249" s="76"/>
    </row>
    <row r="3250" ht="12.75">
      <c r="I3250" s="76"/>
    </row>
    <row r="3251" ht="12.75">
      <c r="I3251" s="76"/>
    </row>
    <row r="3252" ht="12.75">
      <c r="I3252" s="76"/>
    </row>
    <row r="3253" ht="12.75">
      <c r="I3253" s="76"/>
    </row>
    <row r="3254" ht="12.75">
      <c r="I3254" s="76"/>
    </row>
    <row r="3255" ht="12.75">
      <c r="I3255" s="76"/>
    </row>
    <row r="3256" ht="12.75">
      <c r="I3256" s="76"/>
    </row>
    <row r="3257" ht="12.75">
      <c r="I3257" s="76"/>
    </row>
    <row r="3258" ht="12.75">
      <c r="I3258" s="76"/>
    </row>
    <row r="3259" ht="12.75">
      <c r="I3259" s="76"/>
    </row>
    <row r="3260" ht="12.75">
      <c r="I3260" s="76"/>
    </row>
    <row r="3261" ht="12.75">
      <c r="I3261" s="76"/>
    </row>
    <row r="3262" ht="12.75">
      <c r="I3262" s="76"/>
    </row>
    <row r="3263" ht="12.75">
      <c r="I3263" s="76"/>
    </row>
    <row r="3264" ht="12.75">
      <c r="I3264" s="76"/>
    </row>
    <row r="3265" ht="12.75">
      <c r="I3265" s="76"/>
    </row>
    <row r="3266" ht="12.75">
      <c r="I3266" s="76"/>
    </row>
    <row r="3267" ht="12.75">
      <c r="I3267" s="76"/>
    </row>
    <row r="3268" ht="12.75">
      <c r="I3268" s="76"/>
    </row>
    <row r="3269" ht="12.75">
      <c r="I3269" s="76"/>
    </row>
    <row r="3270" ht="12.75">
      <c r="I3270" s="76"/>
    </row>
    <row r="3271" ht="12.75">
      <c r="I3271" s="76"/>
    </row>
    <row r="3272" ht="12.75">
      <c r="I3272" s="76"/>
    </row>
    <row r="3273" ht="12.75">
      <c r="I3273" s="76"/>
    </row>
    <row r="3274" ht="12.75">
      <c r="I3274" s="76"/>
    </row>
    <row r="3275" ht="12.75">
      <c r="I3275" s="76"/>
    </row>
    <row r="3276" ht="12.75">
      <c r="I3276" s="76"/>
    </row>
    <row r="3277" ht="12.75">
      <c r="I3277" s="76"/>
    </row>
    <row r="3278" ht="12.75">
      <c r="I3278" s="76"/>
    </row>
    <row r="3279" ht="12.75">
      <c r="I3279" s="76"/>
    </row>
    <row r="3280" ht="12.75">
      <c r="I3280" s="76"/>
    </row>
    <row r="3281" ht="12.75">
      <c r="I3281" s="76"/>
    </row>
    <row r="3282" ht="12.75">
      <c r="I3282" s="76"/>
    </row>
    <row r="3283" ht="12.75">
      <c r="I3283" s="76"/>
    </row>
    <row r="3284" ht="12.75">
      <c r="I3284" s="76"/>
    </row>
    <row r="3285" ht="12.75">
      <c r="I3285" s="76"/>
    </row>
    <row r="3286" ht="12.75">
      <c r="I3286" s="76"/>
    </row>
    <row r="3287" ht="12.75">
      <c r="I3287" s="76"/>
    </row>
    <row r="3288" ht="12.75">
      <c r="I3288" s="76"/>
    </row>
    <row r="3289" ht="12.75">
      <c r="I3289" s="76"/>
    </row>
    <row r="3290" ht="12.75">
      <c r="I3290" s="76"/>
    </row>
    <row r="3291" ht="12.75">
      <c r="I3291" s="76"/>
    </row>
    <row r="3292" ht="12.75">
      <c r="I3292" s="76"/>
    </row>
    <row r="3293" ht="12.75">
      <c r="I3293" s="76"/>
    </row>
    <row r="3294" ht="12.75">
      <c r="I3294" s="76"/>
    </row>
    <row r="3295" ht="12.75">
      <c r="I3295" s="76"/>
    </row>
    <row r="3296" ht="12.75">
      <c r="I3296" s="76"/>
    </row>
    <row r="3297" ht="12.75">
      <c r="I3297" s="76"/>
    </row>
    <row r="3298" ht="12.75">
      <c r="I3298" s="76"/>
    </row>
    <row r="3299" ht="12.75">
      <c r="I3299" s="76"/>
    </row>
    <row r="3300" ht="12.75">
      <c r="I3300" s="76"/>
    </row>
    <row r="3301" ht="12.75">
      <c r="I3301" s="76"/>
    </row>
    <row r="3302" ht="12.75">
      <c r="I3302" s="76"/>
    </row>
    <row r="3303" ht="12.75">
      <c r="I3303" s="76"/>
    </row>
    <row r="3304" ht="12.75">
      <c r="I3304" s="76"/>
    </row>
    <row r="3305" ht="12.75">
      <c r="I3305" s="76"/>
    </row>
    <row r="3306" ht="12.75">
      <c r="I3306" s="76"/>
    </row>
    <row r="3307" ht="12.75">
      <c r="I3307" s="76"/>
    </row>
    <row r="3308" ht="12.75">
      <c r="I3308" s="76"/>
    </row>
    <row r="3309" ht="12.75">
      <c r="I3309" s="76"/>
    </row>
    <row r="3310" ht="12.75">
      <c r="I3310" s="76"/>
    </row>
    <row r="3311" ht="12.75">
      <c r="I3311" s="76"/>
    </row>
    <row r="3312" ht="12.75">
      <c r="I3312" s="76"/>
    </row>
    <row r="3313" ht="12.75">
      <c r="I3313" s="76"/>
    </row>
    <row r="3314" ht="12.75">
      <c r="I3314" s="76"/>
    </row>
    <row r="3315" ht="12.75">
      <c r="I3315" s="76"/>
    </row>
    <row r="3316" ht="12.75">
      <c r="I3316" s="76"/>
    </row>
    <row r="3317" ht="12.75">
      <c r="I3317" s="76"/>
    </row>
    <row r="3318" ht="12.75">
      <c r="I3318" s="76"/>
    </row>
    <row r="3319" ht="12.75">
      <c r="I3319" s="76"/>
    </row>
    <row r="3320" ht="12.75">
      <c r="I3320" s="76"/>
    </row>
    <row r="3321" ht="12.75">
      <c r="I3321" s="76"/>
    </row>
    <row r="3322" ht="12.75">
      <c r="I3322" s="76"/>
    </row>
    <row r="3323" ht="12.75">
      <c r="I3323" s="76"/>
    </row>
    <row r="3324" ht="12.75">
      <c r="I3324" s="76"/>
    </row>
    <row r="3325" ht="12.75">
      <c r="I3325" s="76"/>
    </row>
    <row r="3326" ht="12.75">
      <c r="I3326" s="76"/>
    </row>
    <row r="3327" ht="12.75">
      <c r="I3327" s="76"/>
    </row>
    <row r="3328" ht="12.75">
      <c r="I3328" s="76"/>
    </row>
    <row r="3329" ht="12.75">
      <c r="I3329" s="76"/>
    </row>
    <row r="3330" ht="12.75">
      <c r="I3330" s="76"/>
    </row>
    <row r="3331" ht="12.75">
      <c r="I3331" s="76"/>
    </row>
    <row r="3332" ht="12.75">
      <c r="I3332" s="76"/>
    </row>
    <row r="3333" ht="12.75">
      <c r="I3333" s="76"/>
    </row>
    <row r="3334" ht="12.75">
      <c r="I3334" s="76"/>
    </row>
    <row r="3335" ht="12.75">
      <c r="I3335" s="76"/>
    </row>
    <row r="3336" ht="12.75">
      <c r="I3336" s="76"/>
    </row>
    <row r="3337" ht="12.75">
      <c r="I3337" s="76"/>
    </row>
    <row r="3338" ht="12.75">
      <c r="I3338" s="76"/>
    </row>
    <row r="3339" ht="12.75">
      <c r="I3339" s="76"/>
    </row>
    <row r="3340" ht="12.75">
      <c r="I3340" s="76"/>
    </row>
    <row r="3341" ht="12.75">
      <c r="I3341" s="76"/>
    </row>
    <row r="3342" ht="12.75">
      <c r="I3342" s="76"/>
    </row>
    <row r="3343" ht="12.75">
      <c r="I3343" s="76"/>
    </row>
    <row r="3344" ht="12.75">
      <c r="I3344" s="76"/>
    </row>
    <row r="3345" ht="12.75">
      <c r="I3345" s="76"/>
    </row>
    <row r="3346" ht="12.75">
      <c r="I3346" s="76"/>
    </row>
    <row r="3347" ht="12.75">
      <c r="I3347" s="76"/>
    </row>
    <row r="3348" ht="12.75">
      <c r="I3348" s="76"/>
    </row>
    <row r="3349" ht="12.75">
      <c r="I3349" s="76"/>
    </row>
    <row r="3350" ht="12.75">
      <c r="I3350" s="76"/>
    </row>
    <row r="3351" ht="12.75">
      <c r="I3351" s="76"/>
    </row>
    <row r="3352" ht="12.75">
      <c r="I3352" s="76"/>
    </row>
    <row r="3353" ht="12.75">
      <c r="I3353" s="76"/>
    </row>
    <row r="3354" ht="12.75">
      <c r="I3354" s="76"/>
    </row>
    <row r="3355" ht="12.75">
      <c r="I3355" s="76"/>
    </row>
    <row r="3356" ht="12.75">
      <c r="I3356" s="76"/>
    </row>
    <row r="3357" ht="12.75">
      <c r="I3357" s="76"/>
    </row>
    <row r="3358" ht="12.75">
      <c r="I3358" s="76"/>
    </row>
    <row r="3359" ht="12.75">
      <c r="I3359" s="76"/>
    </row>
    <row r="3360" ht="12.75">
      <c r="I3360" s="76"/>
    </row>
    <row r="3361" ht="12.75">
      <c r="I3361" s="76"/>
    </row>
    <row r="3362" ht="12.75">
      <c r="I3362" s="76"/>
    </row>
    <row r="3363" ht="12.75">
      <c r="I3363" s="76"/>
    </row>
    <row r="3364" ht="12.75">
      <c r="I3364" s="76"/>
    </row>
    <row r="3365" ht="12.75">
      <c r="I3365" s="76"/>
    </row>
    <row r="3366" ht="12.75">
      <c r="I3366" s="76"/>
    </row>
    <row r="3367" ht="12.75">
      <c r="I3367" s="76"/>
    </row>
    <row r="3368" ht="12.75">
      <c r="I3368" s="76"/>
    </row>
    <row r="3369" ht="12.75">
      <c r="I3369" s="76"/>
    </row>
    <row r="3370" ht="12.75">
      <c r="I3370" s="76"/>
    </row>
    <row r="3371" ht="12.75">
      <c r="I3371" s="76"/>
    </row>
    <row r="3372" ht="12.75">
      <c r="I3372" s="76"/>
    </row>
    <row r="3373" ht="12.75">
      <c r="I3373" s="76"/>
    </row>
    <row r="3374" ht="12.75">
      <c r="I3374" s="76"/>
    </row>
  </sheetData>
  <mergeCells count="19">
    <mergeCell ref="J5:J6"/>
    <mergeCell ref="K5:K6"/>
    <mergeCell ref="I1:I2"/>
    <mergeCell ref="J1:L2"/>
    <mergeCell ref="I3:I4"/>
    <mergeCell ref="F5:F6"/>
    <mergeCell ref="G5:G6"/>
    <mergeCell ref="H5:H6"/>
    <mergeCell ref="I5:I6"/>
    <mergeCell ref="A1:A2"/>
    <mergeCell ref="A3:A4"/>
    <mergeCell ref="A5:A6"/>
    <mergeCell ref="B1:B2"/>
    <mergeCell ref="B3:B4"/>
    <mergeCell ref="B5:E6"/>
    <mergeCell ref="E7:F7"/>
    <mergeCell ref="G7:H7"/>
    <mergeCell ref="I7:J7"/>
    <mergeCell ref="K7:L7"/>
  </mergeCells>
  <printOptions/>
  <pageMargins left="0.25" right="0.25" top="0.5" bottom="0.75" header="0.5" footer="0.5"/>
  <pageSetup blackAndWhite="1" horizontalDpi="300" verticalDpi="300" orientation="landscape" scale="80" r:id="rId2"/>
  <headerFooter alignWithMargins="0">
    <oddFooter>&amp;L&amp;A&amp;R&amp;P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4694"/>
  <sheetViews>
    <sheetView workbookViewId="0" topLeftCell="A1">
      <selection activeCell="F9" sqref="F9"/>
    </sheetView>
  </sheetViews>
  <sheetFormatPr defaultColWidth="9.140625" defaultRowHeight="12.75"/>
  <cols>
    <col min="1" max="1" width="13.28125" style="9" customWidth="1"/>
    <col min="2" max="2" width="22.7109375" style="9" customWidth="1"/>
    <col min="3" max="3" width="6.28125" style="9" customWidth="1"/>
    <col min="4" max="4" width="12.28125" style="9" customWidth="1"/>
    <col min="5" max="5" width="12.8515625" style="9" customWidth="1"/>
    <col min="6" max="6" width="13.28125" style="9" customWidth="1"/>
    <col min="7" max="7" width="12.8515625" style="9" customWidth="1"/>
    <col min="8" max="8" width="13.28125" style="9" customWidth="1"/>
    <col min="9" max="9" width="12.8515625" style="9" customWidth="1"/>
    <col min="10" max="10" width="13.28125" style="9" customWidth="1"/>
    <col min="11" max="11" width="12.8515625" style="9" customWidth="1"/>
    <col min="12" max="12" width="13.28125" style="9" customWidth="1"/>
    <col min="13" max="16384" width="9.140625" style="9" customWidth="1"/>
  </cols>
  <sheetData>
    <row r="1" spans="1:12" ht="12.75">
      <c r="A1" s="193" t="s">
        <v>0</v>
      </c>
      <c r="B1" s="196" t="s">
        <v>1</v>
      </c>
      <c r="C1" s="5"/>
      <c r="D1" s="6"/>
      <c r="E1" s="6" t="s">
        <v>2</v>
      </c>
      <c r="F1" s="5"/>
      <c r="G1" s="5"/>
      <c r="H1" s="5"/>
      <c r="I1" s="193" t="s">
        <v>3</v>
      </c>
      <c r="J1" s="212" t="str">
        <f>+'Original Items'!J1</f>
        <v>Contrator Name Here</v>
      </c>
      <c r="K1" s="200"/>
      <c r="L1" s="201"/>
    </row>
    <row r="2" spans="1:12" ht="13.5" thickBot="1">
      <c r="A2" s="195"/>
      <c r="B2" s="197"/>
      <c r="C2" s="12"/>
      <c r="D2" s="13" t="s">
        <v>4</v>
      </c>
      <c r="E2" s="14"/>
      <c r="F2" s="15"/>
      <c r="G2" s="12"/>
      <c r="H2" s="12"/>
      <c r="I2" s="195"/>
      <c r="J2" s="202"/>
      <c r="K2" s="202"/>
      <c r="L2" s="203"/>
    </row>
    <row r="3" spans="1:12" ht="12.75">
      <c r="A3" s="193" t="s">
        <v>5</v>
      </c>
      <c r="B3" s="213" t="str">
        <f>+'Original Items'!B3</f>
        <v>Project Number Here</v>
      </c>
      <c r="C3" s="12"/>
      <c r="D3" s="12"/>
      <c r="E3" s="17" t="s">
        <v>6</v>
      </c>
      <c r="F3" s="12"/>
      <c r="G3" s="12"/>
      <c r="H3" s="12"/>
      <c r="I3" s="193" t="s">
        <v>7</v>
      </c>
      <c r="J3" s="31" t="str">
        <f>+'Original Items'!J3</f>
        <v>Contrator Address Here</v>
      </c>
      <c r="K3" s="7"/>
      <c r="L3" s="8"/>
    </row>
    <row r="4" spans="1:12" ht="13.5" thickBot="1">
      <c r="A4" s="195"/>
      <c r="B4" s="197"/>
      <c r="C4" s="12"/>
      <c r="D4" s="90" t="s">
        <v>110</v>
      </c>
      <c r="E4" s="148"/>
      <c r="F4" s="88"/>
      <c r="G4" s="88"/>
      <c r="H4" s="12"/>
      <c r="I4" s="195"/>
      <c r="J4" s="32" t="str">
        <f>+'Original Items'!J4</f>
        <v>City, State  Zip</v>
      </c>
      <c r="K4" s="21"/>
      <c r="L4" s="22"/>
    </row>
    <row r="5" spans="1:12" ht="12.75">
      <c r="A5" s="193" t="s">
        <v>9</v>
      </c>
      <c r="B5" s="214" t="str">
        <f>+'Original Items'!$B$5</f>
        <v>Project Name Here</v>
      </c>
      <c r="C5" s="215"/>
      <c r="D5" s="215"/>
      <c r="E5" s="216"/>
      <c r="F5" s="193" t="s">
        <v>10</v>
      </c>
      <c r="G5" s="204">
        <f>+'Original Items'!G5</f>
        <v>0</v>
      </c>
      <c r="H5" s="193" t="s">
        <v>11</v>
      </c>
      <c r="I5" s="206">
        <f>+'Original Items'!I5</f>
        <v>0</v>
      </c>
      <c r="J5" s="217" t="s">
        <v>12</v>
      </c>
      <c r="K5" s="210">
        <f>+'Original Items'!K5</f>
        <v>0</v>
      </c>
      <c r="L5" s="23"/>
    </row>
    <row r="6" spans="1:12" ht="13.5" thickBot="1">
      <c r="A6" s="195"/>
      <c r="B6" s="211"/>
      <c r="C6" s="211"/>
      <c r="D6" s="211"/>
      <c r="E6" s="197"/>
      <c r="F6" s="195"/>
      <c r="G6" s="197"/>
      <c r="H6" s="195"/>
      <c r="I6" s="207"/>
      <c r="J6" s="209"/>
      <c r="K6" s="211"/>
      <c r="L6" s="19"/>
    </row>
    <row r="7" spans="1:12" ht="15" customHeight="1">
      <c r="A7" s="25"/>
      <c r="B7" s="33" t="s">
        <v>21</v>
      </c>
      <c r="C7" s="12"/>
      <c r="D7" s="11"/>
      <c r="E7" s="191" t="s">
        <v>111</v>
      </c>
      <c r="F7" s="192"/>
      <c r="G7" s="191" t="s">
        <v>112</v>
      </c>
      <c r="H7" s="192"/>
      <c r="I7" s="191" t="s">
        <v>42</v>
      </c>
      <c r="J7" s="192"/>
      <c r="K7" s="191" t="s">
        <v>113</v>
      </c>
      <c r="L7" s="192"/>
    </row>
    <row r="8" spans="1:12" s="4" customFormat="1" ht="13.5" thickBot="1">
      <c r="A8" s="26" t="s">
        <v>14</v>
      </c>
      <c r="B8" s="27" t="s">
        <v>15</v>
      </c>
      <c r="C8" s="26" t="s">
        <v>16</v>
      </c>
      <c r="D8" s="28" t="s">
        <v>17</v>
      </c>
      <c r="E8" s="27" t="s">
        <v>18</v>
      </c>
      <c r="F8" s="29" t="s">
        <v>19</v>
      </c>
      <c r="G8" s="27" t="s">
        <v>20</v>
      </c>
      <c r="H8" s="29" t="s">
        <v>19</v>
      </c>
      <c r="I8" s="27" t="s">
        <v>20</v>
      </c>
      <c r="J8" s="29" t="s">
        <v>19</v>
      </c>
      <c r="K8" s="27" t="s">
        <v>20</v>
      </c>
      <c r="L8" s="29" t="s">
        <v>19</v>
      </c>
    </row>
    <row r="9" spans="1:13" ht="12.75">
      <c r="A9" s="117"/>
      <c r="B9" s="118">
        <f>IF(A9="","",LOOKUP($A9,'Item List'!$A:$A,'Item List'!$B:$B))</f>
      </c>
      <c r="C9" s="119">
        <f>IF(A9="","",LOOKUP($A9,'Item List'!$A:$A,'Item List'!$G:$G))</f>
      </c>
      <c r="D9" s="120">
        <f>IF(C9="","",LOOKUP($A9,'Item List'!$A:$A,'Item List'!$E:$E))</f>
      </c>
      <c r="E9" s="119">
        <f>IF(D9="","",LOOKUP($A9,'Item List'!$A:$A,'Item List'!$D:$D))</f>
      </c>
      <c r="F9" s="133">
        <f>ROUND(IF($A9="",0,E9*D9),2)</f>
        <v>0</v>
      </c>
      <c r="G9" s="100"/>
      <c r="H9" s="146">
        <f>ROUND(IF(G9=0,0,D9*G9),2)</f>
        <v>0</v>
      </c>
      <c r="I9" s="106"/>
      <c r="J9" s="133">
        <f>ROUND(IF($A9="",0,D9*I9),2)</f>
        <v>0</v>
      </c>
      <c r="K9" s="106">
        <f>IF(I9&amp;G9="",0,G9+I9)</f>
        <v>0</v>
      </c>
      <c r="L9" s="137">
        <f>ROUND(J9+H9,2)</f>
        <v>0</v>
      </c>
      <c r="M9" s="10"/>
    </row>
    <row r="10" spans="1:13" ht="12.75">
      <c r="A10" s="117"/>
      <c r="B10" s="118">
        <f>IF(A10="","",LOOKUP($A10,'Item List'!$A:$A,'Item List'!$B:$B))</f>
      </c>
      <c r="C10" s="119">
        <f>IF(A10="","",LOOKUP($A10,'Item List'!$A:$A,'Item List'!$G:$G))</f>
      </c>
      <c r="D10" s="120">
        <f>IF(C10="","",LOOKUP($A10,'Item List'!$A:$A,'Item List'!$E:$E))</f>
      </c>
      <c r="E10" s="119">
        <f>IF(D10="","",LOOKUP($A10,'Item List'!$A:$A,'Item List'!$D:$D))</f>
      </c>
      <c r="F10" s="133">
        <f aca="true" t="shared" si="0" ref="F10:F56">ROUND(IF($A10="",0,E10*D10),2)</f>
        <v>0</v>
      </c>
      <c r="G10" s="99"/>
      <c r="H10" s="146">
        <f aca="true" t="shared" si="1" ref="H10:H56">ROUND(IF(G10=0,0,D10*G10),2)</f>
        <v>0</v>
      </c>
      <c r="I10" s="106"/>
      <c r="J10" s="133">
        <f aca="true" t="shared" si="2" ref="J10:J56">ROUND(IF($A10="",0,D10*I10),2)</f>
        <v>0</v>
      </c>
      <c r="K10" s="106">
        <f aca="true" t="shared" si="3" ref="K10:K56">IF(I10&amp;G10="",0,G10+I10)</f>
        <v>0</v>
      </c>
      <c r="L10" s="137">
        <f aca="true" t="shared" si="4" ref="L10:L56">ROUND(J10+H10,2)</f>
        <v>0</v>
      </c>
      <c r="M10" s="12"/>
    </row>
    <row r="11" spans="1:13" ht="12.75">
      <c r="A11" s="117"/>
      <c r="B11" s="118">
        <f>IF(A11="","",LOOKUP($A11,'Item List'!$A:$A,'Item List'!$B:$B))</f>
      </c>
      <c r="C11" s="119">
        <f>IF(A11="","",LOOKUP($A11,'Item List'!$A:$A,'Item List'!$G:$G))</f>
      </c>
      <c r="D11" s="120">
        <f>IF(C11="","",LOOKUP($A11,'Item List'!$A:$A,'Item List'!$E:$E))</f>
      </c>
      <c r="E11" s="119">
        <f>IF(D11="","",LOOKUP($A11,'Item List'!$A:$A,'Item List'!$D:$D))</f>
      </c>
      <c r="F11" s="133">
        <f t="shared" si="0"/>
        <v>0</v>
      </c>
      <c r="G11" s="99"/>
      <c r="H11" s="146">
        <f t="shared" si="1"/>
        <v>0</v>
      </c>
      <c r="I11" s="106"/>
      <c r="J11" s="133">
        <f t="shared" si="2"/>
        <v>0</v>
      </c>
      <c r="K11" s="106">
        <f t="shared" si="3"/>
        <v>0</v>
      </c>
      <c r="L11" s="137">
        <f t="shared" si="4"/>
        <v>0</v>
      </c>
      <c r="M11" s="12"/>
    </row>
    <row r="12" spans="1:13" ht="12.75">
      <c r="A12" s="117"/>
      <c r="B12" s="118">
        <f>IF(A12="","",LOOKUP($A12,'Item List'!$A:$A,'Item List'!$B:$B))</f>
      </c>
      <c r="C12" s="119">
        <f>IF(A12="","",LOOKUP($A12,'Item List'!$A:$A,'Item List'!$G:$G))</f>
      </c>
      <c r="D12" s="120">
        <f>IF(C12="","",LOOKUP($A12,'Item List'!$A:$A,'Item List'!$E:$E))</f>
      </c>
      <c r="E12" s="119">
        <f>IF(D12="","",LOOKUP($A12,'Item List'!$A:$A,'Item List'!$D:$D))</f>
      </c>
      <c r="F12" s="133">
        <f t="shared" si="0"/>
        <v>0</v>
      </c>
      <c r="G12" s="101"/>
      <c r="H12" s="146">
        <f t="shared" si="1"/>
        <v>0</v>
      </c>
      <c r="I12" s="106"/>
      <c r="J12" s="133">
        <f t="shared" si="2"/>
        <v>0</v>
      </c>
      <c r="K12" s="106">
        <f t="shared" si="3"/>
        <v>0</v>
      </c>
      <c r="L12" s="137">
        <f t="shared" si="4"/>
        <v>0</v>
      </c>
      <c r="M12" s="12"/>
    </row>
    <row r="13" spans="1:13" ht="12.75">
      <c r="A13" s="117"/>
      <c r="B13" s="118">
        <f>IF(A13="","",LOOKUP($A13,'Item List'!$A:$A,'Item List'!$B:$B))</f>
      </c>
      <c r="C13" s="119">
        <f>IF(A13="","",LOOKUP($A13,'Item List'!$A:$A,'Item List'!$G:$G))</f>
      </c>
      <c r="D13" s="120">
        <f>IF(C13="","",LOOKUP($A13,'Item List'!$A:$A,'Item List'!$E:$E))</f>
      </c>
      <c r="E13" s="119">
        <f>IF(D13="","",LOOKUP($A13,'Item List'!$A:$A,'Item List'!$D:$D))</f>
      </c>
      <c r="F13" s="133">
        <f t="shared" si="0"/>
        <v>0</v>
      </c>
      <c r="G13" s="101"/>
      <c r="H13" s="146">
        <f t="shared" si="1"/>
        <v>0</v>
      </c>
      <c r="I13" s="106"/>
      <c r="J13" s="133">
        <f t="shared" si="2"/>
        <v>0</v>
      </c>
      <c r="K13" s="106">
        <f t="shared" si="3"/>
        <v>0</v>
      </c>
      <c r="L13" s="137">
        <f t="shared" si="4"/>
        <v>0</v>
      </c>
      <c r="M13" s="12"/>
    </row>
    <row r="14" spans="1:13" ht="12.75">
      <c r="A14" s="117"/>
      <c r="B14" s="118">
        <f>IF(A14="","",LOOKUP($A14,'Item List'!$A:$A,'Item List'!$B:$B))</f>
      </c>
      <c r="C14" s="119">
        <f>IF(A14="","",LOOKUP($A14,'Item List'!$A:$A,'Item List'!$G:$G))</f>
      </c>
      <c r="D14" s="120">
        <f>IF(C14="","",LOOKUP($A14,'Item List'!$A:$A,'Item List'!$E:$E))</f>
      </c>
      <c r="E14" s="119">
        <f>IF(D14="","",LOOKUP($A14,'Item List'!$A:$A,'Item List'!$D:$D))</f>
      </c>
      <c r="F14" s="133">
        <f t="shared" si="0"/>
        <v>0</v>
      </c>
      <c r="G14" s="101"/>
      <c r="H14" s="146">
        <f t="shared" si="1"/>
        <v>0</v>
      </c>
      <c r="I14" s="106"/>
      <c r="J14" s="133">
        <f t="shared" si="2"/>
        <v>0</v>
      </c>
      <c r="K14" s="106">
        <f t="shared" si="3"/>
        <v>0</v>
      </c>
      <c r="L14" s="137">
        <f t="shared" si="4"/>
        <v>0</v>
      </c>
      <c r="M14" s="12"/>
    </row>
    <row r="15" spans="1:13" ht="12.75">
      <c r="A15" s="117"/>
      <c r="B15" s="118">
        <f>IF(A15="","",LOOKUP($A15,'Item List'!$A:$A,'Item List'!$B:$B))</f>
      </c>
      <c r="C15" s="119">
        <f>IF(A15="","",LOOKUP($A15,'Item List'!$A:$A,'Item List'!$G:$G))</f>
      </c>
      <c r="D15" s="120">
        <f>IF(C15="","",LOOKUP($A15,'Item List'!$A:$A,'Item List'!$E:$E))</f>
      </c>
      <c r="E15" s="119">
        <f>IF(D15="","",LOOKUP($A15,'Item List'!$A:$A,'Item List'!$D:$D))</f>
      </c>
      <c r="F15" s="133">
        <f t="shared" si="0"/>
        <v>0</v>
      </c>
      <c r="G15" s="101"/>
      <c r="H15" s="146">
        <f t="shared" si="1"/>
        <v>0</v>
      </c>
      <c r="I15" s="106"/>
      <c r="J15" s="133">
        <f t="shared" si="2"/>
        <v>0</v>
      </c>
      <c r="K15" s="106">
        <f t="shared" si="3"/>
        <v>0</v>
      </c>
      <c r="L15" s="137">
        <f t="shared" si="4"/>
        <v>0</v>
      </c>
      <c r="M15" s="12"/>
    </row>
    <row r="16" spans="1:13" ht="12.75">
      <c r="A16" s="117"/>
      <c r="B16" s="118">
        <f>IF(A16="","",LOOKUP($A16,'Item List'!$A:$A,'Item List'!$B:$B))</f>
      </c>
      <c r="C16" s="119">
        <f>IF(A16="","",LOOKUP($A16,'Item List'!$A:$A,'Item List'!$G:$G))</f>
      </c>
      <c r="D16" s="120">
        <f>IF(C16="","",LOOKUP($A16,'Item List'!$A:$A,'Item List'!$E:$E))</f>
      </c>
      <c r="E16" s="119">
        <f>IF(D16="","",LOOKUP($A16,'Item List'!$A:$A,'Item List'!$D:$D))</f>
      </c>
      <c r="F16" s="133">
        <f t="shared" si="0"/>
        <v>0</v>
      </c>
      <c r="G16" s="101"/>
      <c r="H16" s="146">
        <f t="shared" si="1"/>
        <v>0</v>
      </c>
      <c r="I16" s="106"/>
      <c r="J16" s="133">
        <f t="shared" si="2"/>
        <v>0</v>
      </c>
      <c r="K16" s="106">
        <f t="shared" si="3"/>
        <v>0</v>
      </c>
      <c r="L16" s="137">
        <f t="shared" si="4"/>
        <v>0</v>
      </c>
      <c r="M16" s="12"/>
    </row>
    <row r="17" spans="1:13" ht="12.75">
      <c r="A17" s="117"/>
      <c r="B17" s="118">
        <f>IF(A17="","",LOOKUP($A17,'Item List'!$A:$A,'Item List'!$B:$B))</f>
      </c>
      <c r="C17" s="119">
        <f>IF(A17="","",LOOKUP($A17,'Item List'!$A:$A,'Item List'!$G:$G))</f>
      </c>
      <c r="D17" s="120">
        <f>IF(C17="","",LOOKUP($A17,'Item List'!$A:$A,'Item List'!$E:$E))</f>
      </c>
      <c r="E17" s="119">
        <f>IF(D17="","",LOOKUP($A17,'Item List'!$A:$A,'Item List'!$D:$D))</f>
      </c>
      <c r="F17" s="133">
        <f t="shared" si="0"/>
        <v>0</v>
      </c>
      <c r="G17" s="101"/>
      <c r="H17" s="146">
        <f t="shared" si="1"/>
        <v>0</v>
      </c>
      <c r="I17" s="106"/>
      <c r="J17" s="133">
        <f t="shared" si="2"/>
        <v>0</v>
      </c>
      <c r="K17" s="106">
        <f t="shared" si="3"/>
        <v>0</v>
      </c>
      <c r="L17" s="137">
        <f t="shared" si="4"/>
        <v>0</v>
      </c>
      <c r="M17" s="12"/>
    </row>
    <row r="18" spans="1:13" ht="12.75">
      <c r="A18" s="117"/>
      <c r="B18" s="118">
        <f>IF(A18="","",LOOKUP($A18,'Item List'!$A:$A,'Item List'!$B:$B))</f>
      </c>
      <c r="C18" s="119">
        <f>IF(A18="","",LOOKUP($A18,'Item List'!$A:$A,'Item List'!$G:$G))</f>
      </c>
      <c r="D18" s="120">
        <f>IF(C18="","",LOOKUP($A18,'Item List'!$A:$A,'Item List'!$E:$E))</f>
      </c>
      <c r="E18" s="119">
        <f>IF(D18="","",LOOKUP($A18,'Item List'!$A:$A,'Item List'!$D:$D))</f>
      </c>
      <c r="F18" s="133">
        <f t="shared" si="0"/>
        <v>0</v>
      </c>
      <c r="G18" s="101"/>
      <c r="H18" s="146">
        <f t="shared" si="1"/>
        <v>0</v>
      </c>
      <c r="I18" s="106"/>
      <c r="J18" s="133">
        <f t="shared" si="2"/>
        <v>0</v>
      </c>
      <c r="K18" s="106">
        <f t="shared" si="3"/>
        <v>0</v>
      </c>
      <c r="L18" s="137">
        <f t="shared" si="4"/>
        <v>0</v>
      </c>
      <c r="M18" s="12"/>
    </row>
    <row r="19" spans="1:13" ht="12.75">
      <c r="A19" s="117"/>
      <c r="B19" s="118">
        <f>IF(A19="","",LOOKUP($A19,'Item List'!$A:$A,'Item List'!$B:$B))</f>
      </c>
      <c r="C19" s="119">
        <f>IF(A19="","",LOOKUP($A19,'Item List'!$A:$A,'Item List'!$G:$G))</f>
      </c>
      <c r="D19" s="120">
        <f>IF(C19="","",LOOKUP($A19,'Item List'!$A:$A,'Item List'!$E:$E))</f>
      </c>
      <c r="E19" s="119">
        <f>IF(D19="","",LOOKUP($A19,'Item List'!$A:$A,'Item List'!$D:$D))</f>
      </c>
      <c r="F19" s="133">
        <f t="shared" si="0"/>
        <v>0</v>
      </c>
      <c r="G19" s="101"/>
      <c r="H19" s="146">
        <f t="shared" si="1"/>
        <v>0</v>
      </c>
      <c r="I19" s="106"/>
      <c r="J19" s="133">
        <f t="shared" si="2"/>
        <v>0</v>
      </c>
      <c r="K19" s="106">
        <f t="shared" si="3"/>
        <v>0</v>
      </c>
      <c r="L19" s="137">
        <f t="shared" si="4"/>
        <v>0</v>
      </c>
      <c r="M19" s="12"/>
    </row>
    <row r="20" spans="1:13" ht="12.75">
      <c r="A20" s="117"/>
      <c r="B20" s="118">
        <f>IF(A20="","",LOOKUP($A20,'Item List'!$A:$A,'Item List'!$B:$B))</f>
      </c>
      <c r="C20" s="119">
        <f>IF(A20="","",LOOKUP($A20,'Item List'!$A:$A,'Item List'!$G:$G))</f>
      </c>
      <c r="D20" s="120">
        <f>IF(C20="","",LOOKUP($A20,'Item List'!$A:$A,'Item List'!$E:$E))</f>
      </c>
      <c r="E20" s="119">
        <f>IF(D20="","",LOOKUP($A20,'Item List'!$A:$A,'Item List'!$D:$D))</f>
      </c>
      <c r="F20" s="133">
        <f t="shared" si="0"/>
        <v>0</v>
      </c>
      <c r="G20" s="101"/>
      <c r="H20" s="146">
        <f t="shared" si="1"/>
        <v>0</v>
      </c>
      <c r="I20" s="106"/>
      <c r="J20" s="133">
        <f t="shared" si="2"/>
        <v>0</v>
      </c>
      <c r="K20" s="106">
        <f t="shared" si="3"/>
        <v>0</v>
      </c>
      <c r="L20" s="137">
        <f t="shared" si="4"/>
        <v>0</v>
      </c>
      <c r="M20" s="12"/>
    </row>
    <row r="21" spans="1:13" ht="12.75">
      <c r="A21" s="117"/>
      <c r="B21" s="118">
        <f>IF(A21="","",LOOKUP($A21,'Item List'!$A:$A,'Item List'!$B:$B))</f>
      </c>
      <c r="C21" s="119">
        <f>IF(A21="","",LOOKUP($A21,'Item List'!$A:$A,'Item List'!$G:$G))</f>
      </c>
      <c r="D21" s="120">
        <f>IF(C21="","",LOOKUP($A21,'Item List'!$A:$A,'Item List'!$E:$E))</f>
      </c>
      <c r="E21" s="119">
        <f>IF(D21="","",LOOKUP($A21,'Item List'!$A:$A,'Item List'!$D:$D))</f>
      </c>
      <c r="F21" s="133">
        <f t="shared" si="0"/>
        <v>0</v>
      </c>
      <c r="G21" s="101"/>
      <c r="H21" s="146">
        <f t="shared" si="1"/>
        <v>0</v>
      </c>
      <c r="I21" s="106"/>
      <c r="J21" s="133">
        <f t="shared" si="2"/>
        <v>0</v>
      </c>
      <c r="K21" s="106">
        <f t="shared" si="3"/>
        <v>0</v>
      </c>
      <c r="L21" s="137">
        <f t="shared" si="4"/>
        <v>0</v>
      </c>
      <c r="M21" s="12"/>
    </row>
    <row r="22" spans="1:13" ht="12.75">
      <c r="A22" s="117"/>
      <c r="B22" s="118">
        <f>IF(A22="","",LOOKUP($A22,'Item List'!$A:$A,'Item List'!$B:$B))</f>
      </c>
      <c r="C22" s="119">
        <f>IF(A22="","",LOOKUP($A22,'Item List'!$A:$A,'Item List'!$G:$G))</f>
      </c>
      <c r="D22" s="120">
        <f>IF(C22="","",LOOKUP($A22,'Item List'!$A:$A,'Item List'!$E:$E))</f>
      </c>
      <c r="E22" s="119">
        <f>IF(D22="","",LOOKUP($A22,'Item List'!$A:$A,'Item List'!$D:$D))</f>
      </c>
      <c r="F22" s="133">
        <f t="shared" si="0"/>
        <v>0</v>
      </c>
      <c r="G22" s="99"/>
      <c r="H22" s="146">
        <f t="shared" si="1"/>
        <v>0</v>
      </c>
      <c r="I22" s="106"/>
      <c r="J22" s="133">
        <f t="shared" si="2"/>
        <v>0</v>
      </c>
      <c r="K22" s="106">
        <f t="shared" si="3"/>
        <v>0</v>
      </c>
      <c r="L22" s="137">
        <f t="shared" si="4"/>
        <v>0</v>
      </c>
      <c r="M22" s="12"/>
    </row>
    <row r="23" spans="1:13" ht="12.75">
      <c r="A23" s="117"/>
      <c r="B23" s="118">
        <f>IF(A23="","",LOOKUP($A23,'Item List'!$A:$A,'Item List'!$B:$B))</f>
      </c>
      <c r="C23" s="119">
        <f>IF(A23="","",LOOKUP($A23,'Item List'!$A:$A,'Item List'!$G:$G))</f>
      </c>
      <c r="D23" s="120">
        <f>IF(C23="","",LOOKUP($A23,'Item List'!$A:$A,'Item List'!$E:$E))</f>
      </c>
      <c r="E23" s="119">
        <f>IF(D23="","",LOOKUP($A23,'Item List'!$A:$A,'Item List'!$D:$D))</f>
      </c>
      <c r="F23" s="133">
        <f t="shared" si="0"/>
        <v>0</v>
      </c>
      <c r="G23" s="101"/>
      <c r="H23" s="146">
        <f t="shared" si="1"/>
        <v>0</v>
      </c>
      <c r="I23" s="106"/>
      <c r="J23" s="133">
        <f t="shared" si="2"/>
        <v>0</v>
      </c>
      <c r="K23" s="106">
        <f t="shared" si="3"/>
        <v>0</v>
      </c>
      <c r="L23" s="137">
        <f t="shared" si="4"/>
        <v>0</v>
      </c>
      <c r="M23" s="12"/>
    </row>
    <row r="24" spans="1:13" ht="12.75">
      <c r="A24" s="117"/>
      <c r="B24" s="118">
        <f>IF(A24="","",LOOKUP($A24,'Item List'!$A:$A,'Item List'!$B:$B))</f>
      </c>
      <c r="C24" s="119">
        <f>IF(A24="","",LOOKUP($A24,'Item List'!$A:$A,'Item List'!$G:$G))</f>
      </c>
      <c r="D24" s="120">
        <f>IF(C24="","",LOOKUP($A24,'Item List'!$A:$A,'Item List'!$E:$E))</f>
      </c>
      <c r="E24" s="119">
        <f>IF(D24="","",LOOKUP($A24,'Item List'!$A:$A,'Item List'!$D:$D))</f>
      </c>
      <c r="F24" s="133">
        <f t="shared" si="0"/>
        <v>0</v>
      </c>
      <c r="G24" s="101"/>
      <c r="H24" s="146">
        <f t="shared" si="1"/>
        <v>0</v>
      </c>
      <c r="I24" s="106"/>
      <c r="J24" s="133">
        <f t="shared" si="2"/>
        <v>0</v>
      </c>
      <c r="K24" s="106">
        <f t="shared" si="3"/>
        <v>0</v>
      </c>
      <c r="L24" s="137">
        <f t="shared" si="4"/>
        <v>0</v>
      </c>
      <c r="M24" s="12"/>
    </row>
    <row r="25" spans="1:13" ht="12.75">
      <c r="A25" s="117"/>
      <c r="B25" s="118">
        <f>IF(A25="","",LOOKUP($A25,'Item List'!$A:$A,'Item List'!$B:$B))</f>
      </c>
      <c r="C25" s="119">
        <f>IF(A25="","",LOOKUP($A25,'Item List'!$A:$A,'Item List'!$G:$G))</f>
      </c>
      <c r="D25" s="120">
        <f>IF(C25="","",LOOKUP($A25,'Item List'!$A:$A,'Item List'!$E:$E))</f>
      </c>
      <c r="E25" s="119">
        <f>IF(D25="","",LOOKUP($A25,'Item List'!$A:$A,'Item List'!$D:$D))</f>
      </c>
      <c r="F25" s="133">
        <f t="shared" si="0"/>
        <v>0</v>
      </c>
      <c r="G25" s="101"/>
      <c r="H25" s="146">
        <f t="shared" si="1"/>
        <v>0</v>
      </c>
      <c r="I25" s="106"/>
      <c r="J25" s="133">
        <f t="shared" si="2"/>
        <v>0</v>
      </c>
      <c r="K25" s="106">
        <f t="shared" si="3"/>
        <v>0</v>
      </c>
      <c r="L25" s="137">
        <f t="shared" si="4"/>
        <v>0</v>
      </c>
      <c r="M25" s="12"/>
    </row>
    <row r="26" spans="1:13" ht="12.75">
      <c r="A26" s="117"/>
      <c r="B26" s="118">
        <f>IF(A26="","",LOOKUP($A26,'Item List'!$A:$A,'Item List'!$B:$B))</f>
      </c>
      <c r="C26" s="119">
        <f>IF(A26="","",LOOKUP($A26,'Item List'!$A:$A,'Item List'!$G:$G))</f>
      </c>
      <c r="D26" s="120">
        <f>IF(C26="","",LOOKUP($A26,'Item List'!$A:$A,'Item List'!$E:$E))</f>
      </c>
      <c r="E26" s="119">
        <f>IF(D26="","",LOOKUP($A26,'Item List'!$A:$A,'Item List'!$D:$D))</f>
      </c>
      <c r="F26" s="133">
        <f t="shared" si="0"/>
        <v>0</v>
      </c>
      <c r="G26" s="101"/>
      <c r="H26" s="146">
        <f t="shared" si="1"/>
        <v>0</v>
      </c>
      <c r="I26" s="106"/>
      <c r="J26" s="133">
        <f t="shared" si="2"/>
        <v>0</v>
      </c>
      <c r="K26" s="106">
        <f t="shared" si="3"/>
        <v>0</v>
      </c>
      <c r="L26" s="137">
        <f t="shared" si="4"/>
        <v>0</v>
      </c>
      <c r="M26" s="12"/>
    </row>
    <row r="27" spans="1:13" ht="12.75">
      <c r="A27" s="117"/>
      <c r="B27" s="118">
        <f>IF(A27="","",LOOKUP($A27,'Item List'!$A:$A,'Item List'!$B:$B))</f>
      </c>
      <c r="C27" s="119">
        <f>IF(A27="","",LOOKUP($A27,'Item List'!$A:$A,'Item List'!$G:$G))</f>
      </c>
      <c r="D27" s="120">
        <f>IF(C27="","",LOOKUP($A27,'Item List'!$A:$A,'Item List'!$E:$E))</f>
      </c>
      <c r="E27" s="119">
        <f>IF(D27="","",LOOKUP($A27,'Item List'!$A:$A,'Item List'!$D:$D))</f>
      </c>
      <c r="F27" s="133">
        <f t="shared" si="0"/>
        <v>0</v>
      </c>
      <c r="G27" s="101"/>
      <c r="H27" s="146">
        <f t="shared" si="1"/>
        <v>0</v>
      </c>
      <c r="I27" s="106"/>
      <c r="J27" s="133">
        <f t="shared" si="2"/>
        <v>0</v>
      </c>
      <c r="K27" s="106">
        <f t="shared" si="3"/>
        <v>0</v>
      </c>
      <c r="L27" s="137">
        <f t="shared" si="4"/>
        <v>0</v>
      </c>
      <c r="M27" s="12"/>
    </row>
    <row r="28" spans="1:13" ht="12.75">
      <c r="A28" s="117"/>
      <c r="B28" s="118">
        <f>IF(A28="","",LOOKUP($A28,'Item List'!$A:$A,'Item List'!$B:$B))</f>
      </c>
      <c r="C28" s="119">
        <f>IF(A28="","",LOOKUP($A28,'Item List'!$A:$A,'Item List'!$G:$G))</f>
      </c>
      <c r="D28" s="120">
        <f>IF(C28="","",LOOKUP($A28,'Item List'!$A:$A,'Item List'!$E:$E))</f>
      </c>
      <c r="E28" s="119">
        <f>IF(D28="","",LOOKUP($A28,'Item List'!$A:$A,'Item List'!$D:$D))</f>
      </c>
      <c r="F28" s="133">
        <f t="shared" si="0"/>
        <v>0</v>
      </c>
      <c r="G28" s="101"/>
      <c r="H28" s="146">
        <f t="shared" si="1"/>
        <v>0</v>
      </c>
      <c r="I28" s="106"/>
      <c r="J28" s="133">
        <f t="shared" si="2"/>
        <v>0</v>
      </c>
      <c r="K28" s="106">
        <f t="shared" si="3"/>
        <v>0</v>
      </c>
      <c r="L28" s="137">
        <f t="shared" si="4"/>
        <v>0</v>
      </c>
      <c r="M28" s="12"/>
    </row>
    <row r="29" spans="1:13" ht="12.75">
      <c r="A29" s="117"/>
      <c r="B29" s="118">
        <f>IF(A29="","",LOOKUP($A29,'Item List'!$A:$A,'Item List'!$B:$B))</f>
      </c>
      <c r="C29" s="119">
        <f>IF(A29="","",LOOKUP($A29,'Item List'!$A:$A,'Item List'!$G:$G))</f>
      </c>
      <c r="D29" s="120">
        <f>IF(C29="","",LOOKUP($A29,'Item List'!$A:$A,'Item List'!$E:$E))</f>
      </c>
      <c r="E29" s="119">
        <f>IF(D29="","",LOOKUP($A29,'Item List'!$A:$A,'Item List'!$D:$D))</f>
      </c>
      <c r="F29" s="133">
        <f t="shared" si="0"/>
        <v>0</v>
      </c>
      <c r="G29" s="101"/>
      <c r="H29" s="146">
        <f t="shared" si="1"/>
        <v>0</v>
      </c>
      <c r="I29" s="106"/>
      <c r="J29" s="133">
        <f t="shared" si="2"/>
        <v>0</v>
      </c>
      <c r="K29" s="106">
        <f t="shared" si="3"/>
        <v>0</v>
      </c>
      <c r="L29" s="137">
        <f t="shared" si="4"/>
        <v>0</v>
      </c>
      <c r="M29" s="12"/>
    </row>
    <row r="30" spans="1:13" ht="12.75">
      <c r="A30" s="117"/>
      <c r="B30" s="118">
        <f>IF(A30="","",LOOKUP($A30,'Item List'!$A:$A,'Item List'!$B:$B))</f>
      </c>
      <c r="C30" s="119">
        <f>IF(A30="","",LOOKUP($A30,'Item List'!$A:$A,'Item List'!$G:$G))</f>
      </c>
      <c r="D30" s="120">
        <f>IF(C30="","",LOOKUP($A30,'Item List'!$A:$A,'Item List'!$E:$E))</f>
      </c>
      <c r="E30" s="119">
        <f>IF(D30="","",LOOKUP($A30,'Item List'!$A:$A,'Item List'!$D:$D))</f>
      </c>
      <c r="F30" s="133">
        <f t="shared" si="0"/>
        <v>0</v>
      </c>
      <c r="G30" s="101"/>
      <c r="H30" s="146">
        <f t="shared" si="1"/>
        <v>0</v>
      </c>
      <c r="I30" s="106"/>
      <c r="J30" s="133">
        <f t="shared" si="2"/>
        <v>0</v>
      </c>
      <c r="K30" s="106">
        <f t="shared" si="3"/>
        <v>0</v>
      </c>
      <c r="L30" s="137">
        <f t="shared" si="4"/>
        <v>0</v>
      </c>
      <c r="M30" s="12"/>
    </row>
    <row r="31" spans="1:13" ht="12.75">
      <c r="A31" s="117"/>
      <c r="B31" s="118">
        <f>IF(A31="","",LOOKUP($A31,'Item List'!$A:$A,'Item List'!$B:$B))</f>
      </c>
      <c r="C31" s="119">
        <f>IF(A31="","",LOOKUP($A31,'Item List'!$A:$A,'Item List'!$G:$G))</f>
      </c>
      <c r="D31" s="120">
        <f>IF(C31="","",LOOKUP($A31,'Item List'!$A:$A,'Item List'!$E:$E))</f>
      </c>
      <c r="E31" s="119">
        <f>IF(D31="","",LOOKUP($A31,'Item List'!$A:$A,'Item List'!$D:$D))</f>
      </c>
      <c r="F31" s="133">
        <f t="shared" si="0"/>
        <v>0</v>
      </c>
      <c r="G31" s="101"/>
      <c r="H31" s="146">
        <f t="shared" si="1"/>
        <v>0</v>
      </c>
      <c r="I31" s="106"/>
      <c r="J31" s="133">
        <f t="shared" si="2"/>
        <v>0</v>
      </c>
      <c r="K31" s="106">
        <f t="shared" si="3"/>
        <v>0</v>
      </c>
      <c r="L31" s="137">
        <f t="shared" si="4"/>
        <v>0</v>
      </c>
      <c r="M31" s="12"/>
    </row>
    <row r="32" spans="1:13" ht="12.75">
      <c r="A32" s="117"/>
      <c r="B32" s="118">
        <f>IF(A32="","",LOOKUP($A32,'Item List'!$A:$A,'Item List'!$B:$B))</f>
      </c>
      <c r="C32" s="119">
        <f>IF(A32="","",LOOKUP($A32,'Item List'!$A:$A,'Item List'!$G:$G))</f>
      </c>
      <c r="D32" s="120">
        <f>IF(C32="","",LOOKUP($A32,'Item List'!$A:$A,'Item List'!$E:$E))</f>
      </c>
      <c r="E32" s="119">
        <f>IF(D32="","",LOOKUP($A32,'Item List'!$A:$A,'Item List'!$D:$D))</f>
      </c>
      <c r="F32" s="133">
        <f t="shared" si="0"/>
        <v>0</v>
      </c>
      <c r="G32" s="101"/>
      <c r="H32" s="146">
        <f t="shared" si="1"/>
        <v>0</v>
      </c>
      <c r="I32" s="106"/>
      <c r="J32" s="133">
        <f t="shared" si="2"/>
        <v>0</v>
      </c>
      <c r="K32" s="106">
        <f t="shared" si="3"/>
        <v>0</v>
      </c>
      <c r="L32" s="137">
        <f t="shared" si="4"/>
        <v>0</v>
      </c>
      <c r="M32" s="12"/>
    </row>
    <row r="33" spans="1:13" ht="12.75">
      <c r="A33" s="117"/>
      <c r="B33" s="118">
        <f>IF(A33="","",LOOKUP($A33,'Item List'!$A:$A,'Item List'!$B:$B))</f>
      </c>
      <c r="C33" s="119">
        <f>IF(A33="","",LOOKUP($A33,'Item List'!$A:$A,'Item List'!$G:$G))</f>
      </c>
      <c r="D33" s="120">
        <f>IF(C33="","",LOOKUP($A33,'Item List'!$A:$A,'Item List'!$E:$E))</f>
      </c>
      <c r="E33" s="119">
        <f>IF(D33="","",LOOKUP($A33,'Item List'!$A:$A,'Item List'!$D:$D))</f>
      </c>
      <c r="F33" s="133">
        <f t="shared" si="0"/>
        <v>0</v>
      </c>
      <c r="G33" s="101"/>
      <c r="H33" s="146">
        <f t="shared" si="1"/>
        <v>0</v>
      </c>
      <c r="I33" s="106"/>
      <c r="J33" s="133">
        <f t="shared" si="2"/>
        <v>0</v>
      </c>
      <c r="K33" s="106">
        <f t="shared" si="3"/>
        <v>0</v>
      </c>
      <c r="L33" s="137">
        <f t="shared" si="4"/>
        <v>0</v>
      </c>
      <c r="M33" s="12"/>
    </row>
    <row r="34" spans="1:13" ht="12.75">
      <c r="A34" s="117"/>
      <c r="B34" s="118">
        <f>IF(A34="","",LOOKUP($A34,'Item List'!$A:$A,'Item List'!$B:$B))</f>
      </c>
      <c r="C34" s="119">
        <f>IF(A34="","",LOOKUP($A34,'Item List'!$A:$A,'Item List'!$G:$G))</f>
      </c>
      <c r="D34" s="120">
        <f>IF(C34="","",LOOKUP($A34,'Item List'!$A:$A,'Item List'!$E:$E))</f>
      </c>
      <c r="E34" s="119">
        <f>IF(D34="","",LOOKUP($A34,'Item List'!$A:$A,'Item List'!$D:$D))</f>
      </c>
      <c r="F34" s="133">
        <f t="shared" si="0"/>
        <v>0</v>
      </c>
      <c r="G34" s="101"/>
      <c r="H34" s="146">
        <f t="shared" si="1"/>
        <v>0</v>
      </c>
      <c r="I34" s="106"/>
      <c r="J34" s="133">
        <f t="shared" si="2"/>
        <v>0</v>
      </c>
      <c r="K34" s="106">
        <f t="shared" si="3"/>
        <v>0</v>
      </c>
      <c r="L34" s="137">
        <f t="shared" si="4"/>
        <v>0</v>
      </c>
      <c r="M34" s="12"/>
    </row>
    <row r="35" spans="1:13" ht="12.75">
      <c r="A35" s="117"/>
      <c r="B35" s="118">
        <f>IF(A35="","",LOOKUP($A35,'Item List'!$A:$A,'Item List'!$B:$B))</f>
      </c>
      <c r="C35" s="119">
        <f>IF(A35="","",LOOKUP($A35,'Item List'!$A:$A,'Item List'!$G:$G))</f>
      </c>
      <c r="D35" s="120">
        <f>IF(C35="","",LOOKUP($A35,'Item List'!$A:$A,'Item List'!$E:$E))</f>
      </c>
      <c r="E35" s="119">
        <f>IF(D35="","",LOOKUP($A35,'Item List'!$A:$A,'Item List'!$D:$D))</f>
      </c>
      <c r="F35" s="133">
        <f t="shared" si="0"/>
        <v>0</v>
      </c>
      <c r="G35" s="101"/>
      <c r="H35" s="146">
        <f t="shared" si="1"/>
        <v>0</v>
      </c>
      <c r="I35" s="106"/>
      <c r="J35" s="133">
        <f t="shared" si="2"/>
        <v>0</v>
      </c>
      <c r="K35" s="106">
        <f t="shared" si="3"/>
        <v>0</v>
      </c>
      <c r="L35" s="137">
        <f t="shared" si="4"/>
        <v>0</v>
      </c>
      <c r="M35" s="12"/>
    </row>
    <row r="36" spans="1:13" ht="12.75">
      <c r="A36" s="117"/>
      <c r="B36" s="118">
        <f>IF(A36="","",LOOKUP($A36,'Item List'!$A:$A,'Item List'!$B:$B))</f>
      </c>
      <c r="C36" s="119">
        <f>IF(A36="","",LOOKUP($A36,'Item List'!$A:$A,'Item List'!$G:$G))</f>
      </c>
      <c r="D36" s="120">
        <f>IF(C36="","",LOOKUP($A36,'Item List'!$A:$A,'Item List'!$E:$E))</f>
      </c>
      <c r="E36" s="119">
        <f>IF(D36="","",LOOKUP($A36,'Item List'!$A:$A,'Item List'!$D:$D))</f>
      </c>
      <c r="F36" s="133">
        <f t="shared" si="0"/>
        <v>0</v>
      </c>
      <c r="G36" s="101"/>
      <c r="H36" s="146">
        <f t="shared" si="1"/>
        <v>0</v>
      </c>
      <c r="I36" s="106"/>
      <c r="J36" s="133">
        <f t="shared" si="2"/>
        <v>0</v>
      </c>
      <c r="K36" s="106">
        <f t="shared" si="3"/>
        <v>0</v>
      </c>
      <c r="L36" s="137">
        <f t="shared" si="4"/>
        <v>0</v>
      </c>
      <c r="M36" s="12"/>
    </row>
    <row r="37" spans="1:13" ht="12.75">
      <c r="A37" s="117"/>
      <c r="B37" s="118">
        <f>IF(A37="","",LOOKUP($A37,'Item List'!$A:$A,'Item List'!$B:$B))</f>
      </c>
      <c r="C37" s="119">
        <f>IF(A37="","",LOOKUP($A37,'Item List'!$A:$A,'Item List'!$G:$G))</f>
      </c>
      <c r="D37" s="120">
        <f>IF(C37="","",LOOKUP($A37,'Item List'!$A:$A,'Item List'!$E:$E))</f>
      </c>
      <c r="E37" s="119">
        <f>IF(D37="","",LOOKUP($A37,'Item List'!$A:$A,'Item List'!$D:$D))</f>
      </c>
      <c r="F37" s="133">
        <f t="shared" si="0"/>
        <v>0</v>
      </c>
      <c r="G37" s="101"/>
      <c r="H37" s="146">
        <f t="shared" si="1"/>
        <v>0</v>
      </c>
      <c r="I37" s="106"/>
      <c r="J37" s="133">
        <f t="shared" si="2"/>
        <v>0</v>
      </c>
      <c r="K37" s="106">
        <f t="shared" si="3"/>
        <v>0</v>
      </c>
      <c r="L37" s="137">
        <f t="shared" si="4"/>
        <v>0</v>
      </c>
      <c r="M37" s="12"/>
    </row>
    <row r="38" spans="1:13" ht="12.75">
      <c r="A38" s="117"/>
      <c r="B38" s="118">
        <f>IF(A38="","",LOOKUP($A38,'Item List'!$A:$A,'Item List'!$B:$B))</f>
      </c>
      <c r="C38" s="119">
        <f>IF(A38="","",LOOKUP($A38,'Item List'!$A:$A,'Item List'!$G:$G))</f>
      </c>
      <c r="D38" s="120">
        <f>IF(C38="","",LOOKUP($A38,'Item List'!$A:$A,'Item List'!$E:$E))</f>
      </c>
      <c r="E38" s="119">
        <f>IF(D38="","",LOOKUP($A38,'Item List'!$A:$A,'Item List'!$D:$D))</f>
      </c>
      <c r="F38" s="133">
        <f t="shared" si="0"/>
        <v>0</v>
      </c>
      <c r="G38" s="101"/>
      <c r="H38" s="146">
        <f t="shared" si="1"/>
        <v>0</v>
      </c>
      <c r="I38" s="106"/>
      <c r="J38" s="133">
        <f t="shared" si="2"/>
        <v>0</v>
      </c>
      <c r="K38" s="106">
        <f t="shared" si="3"/>
        <v>0</v>
      </c>
      <c r="L38" s="137">
        <f t="shared" si="4"/>
        <v>0</v>
      </c>
      <c r="M38" s="12"/>
    </row>
    <row r="39" spans="1:13" ht="12.75">
      <c r="A39" s="117"/>
      <c r="B39" s="118">
        <f>IF(A39="","",LOOKUP($A39,'Item List'!$A:$A,'Item List'!$B:$B))</f>
      </c>
      <c r="C39" s="119">
        <f>IF(A39="","",LOOKUP($A39,'Item List'!$A:$A,'Item List'!$G:$G))</f>
      </c>
      <c r="D39" s="120">
        <f>IF(C39="","",LOOKUP($A39,'Item List'!$A:$A,'Item List'!$E:$E))</f>
      </c>
      <c r="E39" s="119">
        <f>IF(D39="","",LOOKUP($A39,'Item List'!$A:$A,'Item List'!$D:$D))</f>
      </c>
      <c r="F39" s="133">
        <f t="shared" si="0"/>
        <v>0</v>
      </c>
      <c r="G39" s="101"/>
      <c r="H39" s="146">
        <f t="shared" si="1"/>
        <v>0</v>
      </c>
      <c r="I39" s="106"/>
      <c r="J39" s="133">
        <f t="shared" si="2"/>
        <v>0</v>
      </c>
      <c r="K39" s="106">
        <f t="shared" si="3"/>
        <v>0</v>
      </c>
      <c r="L39" s="137">
        <f t="shared" si="4"/>
        <v>0</v>
      </c>
      <c r="M39" s="12"/>
    </row>
    <row r="40" spans="1:13" ht="12.75">
      <c r="A40" s="117"/>
      <c r="B40" s="118">
        <f>IF(A40="","",LOOKUP($A40,'Item List'!$A:$A,'Item List'!$B:$B))</f>
      </c>
      <c r="C40" s="119">
        <f>IF(A40="","",LOOKUP($A40,'Item List'!$A:$A,'Item List'!$G:$G))</f>
      </c>
      <c r="D40" s="120">
        <f>IF(C40="","",LOOKUP($A40,'Item List'!$A:$A,'Item List'!$E:$E))</f>
      </c>
      <c r="E40" s="119">
        <f>IF(D40="","",LOOKUP($A40,'Item List'!$A:$A,'Item List'!$D:$D))</f>
      </c>
      <c r="F40" s="133">
        <f t="shared" si="0"/>
        <v>0</v>
      </c>
      <c r="G40" s="101"/>
      <c r="H40" s="146">
        <f t="shared" si="1"/>
        <v>0</v>
      </c>
      <c r="I40" s="106"/>
      <c r="J40" s="133">
        <f t="shared" si="2"/>
        <v>0</v>
      </c>
      <c r="K40" s="106">
        <f t="shared" si="3"/>
        <v>0</v>
      </c>
      <c r="L40" s="137">
        <f t="shared" si="4"/>
        <v>0</v>
      </c>
      <c r="M40" s="12"/>
    </row>
    <row r="41" spans="1:13" ht="12.75">
      <c r="A41" s="117"/>
      <c r="B41" s="118">
        <f>IF(A41="","",LOOKUP($A41,'Item List'!$A:$A,'Item List'!$B:$B))</f>
      </c>
      <c r="C41" s="119">
        <f>IF(A41="","",LOOKUP($A41,'Item List'!$A:$A,'Item List'!$G:$G))</f>
      </c>
      <c r="D41" s="120">
        <f>IF(C41="","",LOOKUP($A41,'Item List'!$A:$A,'Item List'!$E:$E))</f>
      </c>
      <c r="E41" s="119">
        <f>IF(D41="","",LOOKUP($A41,'Item List'!$A:$A,'Item List'!$D:$D))</f>
      </c>
      <c r="F41" s="133">
        <f t="shared" si="0"/>
        <v>0</v>
      </c>
      <c r="G41" s="99"/>
      <c r="H41" s="146">
        <f t="shared" si="1"/>
        <v>0</v>
      </c>
      <c r="I41" s="106"/>
      <c r="J41" s="133">
        <f t="shared" si="2"/>
        <v>0</v>
      </c>
      <c r="K41" s="106">
        <f t="shared" si="3"/>
        <v>0</v>
      </c>
      <c r="L41" s="137">
        <f t="shared" si="4"/>
        <v>0</v>
      </c>
      <c r="M41" s="12"/>
    </row>
    <row r="42" spans="1:13" ht="12.75">
      <c r="A42" s="117"/>
      <c r="B42" s="118">
        <f>IF(A42="","",LOOKUP($A42,'Item List'!$A:$A,'Item List'!$B:$B))</f>
      </c>
      <c r="C42" s="119">
        <f>IF(A42="","",LOOKUP($A42,'Item List'!$A:$A,'Item List'!$G:$G))</f>
      </c>
      <c r="D42" s="120">
        <f>IF(C42="","",LOOKUP($A42,'Item List'!$A:$A,'Item List'!$E:$E))</f>
      </c>
      <c r="E42" s="119">
        <f>IF(D42="","",LOOKUP($A42,'Item List'!$A:$A,'Item List'!$D:$D))</f>
      </c>
      <c r="F42" s="133">
        <f t="shared" si="0"/>
        <v>0</v>
      </c>
      <c r="G42" s="100"/>
      <c r="H42" s="146">
        <f t="shared" si="1"/>
        <v>0</v>
      </c>
      <c r="I42" s="106"/>
      <c r="J42" s="133">
        <f t="shared" si="2"/>
        <v>0</v>
      </c>
      <c r="K42" s="106">
        <f t="shared" si="3"/>
        <v>0</v>
      </c>
      <c r="L42" s="137">
        <f t="shared" si="4"/>
        <v>0</v>
      </c>
      <c r="M42" s="12"/>
    </row>
    <row r="43" spans="1:13" ht="12.75">
      <c r="A43" s="117"/>
      <c r="B43" s="118">
        <f>IF(A43="","",LOOKUP($A43,'Item List'!$A:$A,'Item List'!$B:$B))</f>
      </c>
      <c r="C43" s="119">
        <f>IF(A43="","",LOOKUP($A43,'Item List'!$A:$A,'Item List'!$G:$G))</f>
      </c>
      <c r="D43" s="120">
        <f>IF(C43="","",LOOKUP($A43,'Item List'!$A:$A,'Item List'!$E:$E))</f>
      </c>
      <c r="E43" s="119">
        <f>IF(D43="","",LOOKUP($A43,'Item List'!$A:$A,'Item List'!$D:$D))</f>
      </c>
      <c r="F43" s="133">
        <f t="shared" si="0"/>
        <v>0</v>
      </c>
      <c r="G43" s="99"/>
      <c r="H43" s="146">
        <f t="shared" si="1"/>
        <v>0</v>
      </c>
      <c r="I43" s="106"/>
      <c r="J43" s="133">
        <f t="shared" si="2"/>
        <v>0</v>
      </c>
      <c r="K43" s="106">
        <f t="shared" si="3"/>
        <v>0</v>
      </c>
      <c r="L43" s="137">
        <f t="shared" si="4"/>
        <v>0</v>
      </c>
      <c r="M43" s="12"/>
    </row>
    <row r="44" spans="1:13" ht="12.75">
      <c r="A44" s="117"/>
      <c r="B44" s="118">
        <f>IF(A44="","",LOOKUP($A44,'Item List'!$A:$A,'Item List'!$B:$B))</f>
      </c>
      <c r="C44" s="119">
        <f>IF(A44="","",LOOKUP($A44,'Item List'!$A:$A,'Item List'!$G:$G))</f>
      </c>
      <c r="D44" s="120">
        <f>IF(C44="","",LOOKUP($A44,'Item List'!$A:$A,'Item List'!$E:$E))</f>
      </c>
      <c r="E44" s="119">
        <f>IF(D44="","",LOOKUP($A44,'Item List'!$A:$A,'Item List'!$D:$D))</f>
      </c>
      <c r="F44" s="133">
        <f t="shared" si="0"/>
        <v>0</v>
      </c>
      <c r="G44" s="100"/>
      <c r="H44" s="146">
        <f t="shared" si="1"/>
        <v>0</v>
      </c>
      <c r="I44" s="106"/>
      <c r="J44" s="133">
        <f t="shared" si="2"/>
        <v>0</v>
      </c>
      <c r="K44" s="106">
        <f t="shared" si="3"/>
        <v>0</v>
      </c>
      <c r="L44" s="137">
        <f t="shared" si="4"/>
        <v>0</v>
      </c>
      <c r="M44" s="12"/>
    </row>
    <row r="45" spans="1:13" ht="12.75">
      <c r="A45" s="117"/>
      <c r="B45" s="118">
        <f>IF(A45="","",LOOKUP($A45,'Item List'!$A:$A,'Item List'!$B:$B))</f>
      </c>
      <c r="C45" s="119">
        <f>IF(A45="","",LOOKUP($A45,'Item List'!$A:$A,'Item List'!$G:$G))</f>
      </c>
      <c r="D45" s="120">
        <f>IF(C45="","",LOOKUP($A45,'Item List'!$A:$A,'Item List'!$E:$E))</f>
      </c>
      <c r="E45" s="119">
        <f>IF(D45="","",LOOKUP($A45,'Item List'!$A:$A,'Item List'!$D:$D))</f>
      </c>
      <c r="F45" s="133">
        <f t="shared" si="0"/>
        <v>0</v>
      </c>
      <c r="G45" s="99"/>
      <c r="H45" s="146">
        <f t="shared" si="1"/>
        <v>0</v>
      </c>
      <c r="I45" s="106"/>
      <c r="J45" s="133">
        <f t="shared" si="2"/>
        <v>0</v>
      </c>
      <c r="K45" s="106">
        <f t="shared" si="3"/>
        <v>0</v>
      </c>
      <c r="L45" s="137">
        <f t="shared" si="4"/>
        <v>0</v>
      </c>
      <c r="M45" s="12"/>
    </row>
    <row r="46" spans="1:13" ht="12.75">
      <c r="A46" s="117"/>
      <c r="B46" s="118">
        <f>IF(A46="","",LOOKUP($A46,'Item List'!$A:$A,'Item List'!$B:$B))</f>
      </c>
      <c r="C46" s="119">
        <f>IF(A46="","",LOOKUP($A46,'Item List'!$A:$A,'Item List'!$G:$G))</f>
      </c>
      <c r="D46" s="120">
        <f>IF(C46="","",LOOKUP($A46,'Item List'!$A:$A,'Item List'!$E:$E))</f>
      </c>
      <c r="E46" s="119">
        <f>IF(D46="","",LOOKUP($A46,'Item List'!$A:$A,'Item List'!$D:$D))</f>
      </c>
      <c r="F46" s="133">
        <f t="shared" si="0"/>
        <v>0</v>
      </c>
      <c r="G46" s="102"/>
      <c r="H46" s="146">
        <f t="shared" si="1"/>
        <v>0</v>
      </c>
      <c r="I46" s="143"/>
      <c r="J46" s="133">
        <f t="shared" si="2"/>
        <v>0</v>
      </c>
      <c r="K46" s="106">
        <f t="shared" si="3"/>
        <v>0</v>
      </c>
      <c r="L46" s="137">
        <f t="shared" si="4"/>
        <v>0</v>
      </c>
      <c r="M46" s="12"/>
    </row>
    <row r="47" spans="1:13" ht="12.75">
      <c r="A47" s="117"/>
      <c r="B47" s="118">
        <f>IF(A47="","",LOOKUP($A47,'Item List'!$A:$A,'Item List'!$B:$B))</f>
      </c>
      <c r="C47" s="119">
        <f>IF(A47="","",LOOKUP($A47,'Item List'!$A:$A,'Item List'!$G:$G))</f>
      </c>
      <c r="D47" s="120">
        <f>IF(C47="","",LOOKUP($A47,'Item List'!$A:$A,'Item List'!$E:$E))</f>
      </c>
      <c r="E47" s="119">
        <f>IF(D47="","",LOOKUP($A47,'Item List'!$A:$A,'Item List'!$D:$D))</f>
      </c>
      <c r="F47" s="133">
        <f t="shared" si="0"/>
        <v>0</v>
      </c>
      <c r="G47" s="102"/>
      <c r="H47" s="146">
        <f t="shared" si="1"/>
        <v>0</v>
      </c>
      <c r="I47" s="143"/>
      <c r="J47" s="133">
        <f t="shared" si="2"/>
        <v>0</v>
      </c>
      <c r="K47" s="106">
        <f t="shared" si="3"/>
        <v>0</v>
      </c>
      <c r="L47" s="137">
        <f t="shared" si="4"/>
        <v>0</v>
      </c>
      <c r="M47" s="12"/>
    </row>
    <row r="48" spans="1:13" ht="12.75">
      <c r="A48" s="117"/>
      <c r="B48" s="118">
        <f>IF(A48="","",LOOKUP($A48,'Item List'!$A:$A,'Item List'!$B:$B))</f>
      </c>
      <c r="C48" s="119">
        <f>IF(A48="","",LOOKUP($A48,'Item List'!$A:$A,'Item List'!$G:$G))</f>
      </c>
      <c r="D48" s="120">
        <f>IF(C48="","",LOOKUP($A48,'Item List'!$A:$A,'Item List'!$E:$E))</f>
      </c>
      <c r="E48" s="119">
        <f>IF(D48="","",LOOKUP($A48,'Item List'!$A:$A,'Item List'!$D:$D))</f>
      </c>
      <c r="F48" s="133">
        <f t="shared" si="0"/>
        <v>0</v>
      </c>
      <c r="G48" s="102"/>
      <c r="H48" s="146">
        <f t="shared" si="1"/>
        <v>0</v>
      </c>
      <c r="I48" s="143"/>
      <c r="J48" s="133">
        <f t="shared" si="2"/>
        <v>0</v>
      </c>
      <c r="K48" s="106">
        <f t="shared" si="3"/>
        <v>0</v>
      </c>
      <c r="L48" s="137">
        <f t="shared" si="4"/>
        <v>0</v>
      </c>
      <c r="M48" s="12"/>
    </row>
    <row r="49" spans="1:13" ht="12.75">
      <c r="A49" s="117"/>
      <c r="B49" s="118">
        <f>IF(A49="","",LOOKUP($A49,'Item List'!$A:$A,'Item List'!$B:$B))</f>
      </c>
      <c r="C49" s="119">
        <f>IF(A49="","",LOOKUP($A49,'Item List'!$A:$A,'Item List'!$G:$G))</f>
      </c>
      <c r="D49" s="120">
        <f>IF(C49="","",LOOKUP($A49,'Item List'!$A:$A,'Item List'!$E:$E))</f>
      </c>
      <c r="E49" s="119">
        <f>IF(D49="","",LOOKUP($A49,'Item List'!$A:$A,'Item List'!$D:$D))</f>
      </c>
      <c r="F49" s="133">
        <f t="shared" si="0"/>
        <v>0</v>
      </c>
      <c r="G49" s="102"/>
      <c r="H49" s="146">
        <f t="shared" si="1"/>
        <v>0</v>
      </c>
      <c r="I49" s="143"/>
      <c r="J49" s="133">
        <f t="shared" si="2"/>
        <v>0</v>
      </c>
      <c r="K49" s="106">
        <f t="shared" si="3"/>
        <v>0</v>
      </c>
      <c r="L49" s="137">
        <f t="shared" si="4"/>
        <v>0</v>
      </c>
      <c r="M49" s="12"/>
    </row>
    <row r="50" spans="1:13" ht="12.75">
      <c r="A50" s="117"/>
      <c r="B50" s="118">
        <f>IF(A50="","",LOOKUP($A50,'Item List'!$A:$A,'Item List'!$B:$B))</f>
      </c>
      <c r="C50" s="119">
        <f>IF(A50="","",LOOKUP($A50,'Item List'!$A:$A,'Item List'!$G:$G))</f>
      </c>
      <c r="D50" s="120">
        <f>IF(C50="","",LOOKUP($A50,'Item List'!$A:$A,'Item List'!$E:$E))</f>
      </c>
      <c r="E50" s="119">
        <f>IF(D50="","",LOOKUP($A50,'Item List'!$A:$A,'Item List'!$D:$D))</f>
      </c>
      <c r="F50" s="133">
        <f t="shared" si="0"/>
        <v>0</v>
      </c>
      <c r="G50" s="102"/>
      <c r="H50" s="146">
        <f t="shared" si="1"/>
        <v>0</v>
      </c>
      <c r="I50" s="143"/>
      <c r="J50" s="133">
        <f t="shared" si="2"/>
        <v>0</v>
      </c>
      <c r="K50" s="106">
        <f t="shared" si="3"/>
        <v>0</v>
      </c>
      <c r="L50" s="137">
        <f t="shared" si="4"/>
        <v>0</v>
      </c>
      <c r="M50" s="12"/>
    </row>
    <row r="51" spans="1:12" ht="12.75">
      <c r="A51" s="117"/>
      <c r="B51" s="118">
        <f>IF(A51="","",LOOKUP($A51,'Item List'!$A:$A,'Item List'!$B:$B))</f>
      </c>
      <c r="C51" s="119">
        <f>IF(A51="","",LOOKUP($A51,'Item List'!$A:$A,'Item List'!$G:$G))</f>
      </c>
      <c r="D51" s="120">
        <f>IF(C51="","",LOOKUP($A51,'Item List'!$A:$A,'Item List'!$E:$E))</f>
      </c>
      <c r="E51" s="119">
        <f>IF(D51="","",LOOKUP($A51,'Item List'!$A:$A,'Item List'!$D:$D))</f>
      </c>
      <c r="F51" s="133">
        <f t="shared" si="0"/>
        <v>0</v>
      </c>
      <c r="G51" s="102"/>
      <c r="H51" s="146">
        <f t="shared" si="1"/>
        <v>0</v>
      </c>
      <c r="I51" s="143"/>
      <c r="J51" s="133">
        <f t="shared" si="2"/>
        <v>0</v>
      </c>
      <c r="K51" s="106">
        <f t="shared" si="3"/>
        <v>0</v>
      </c>
      <c r="L51" s="137">
        <f t="shared" si="4"/>
        <v>0</v>
      </c>
    </row>
    <row r="52" spans="1:12" ht="12.75">
      <c r="A52" s="117"/>
      <c r="B52" s="118">
        <f>IF(A52="","",LOOKUP($A52,'Item List'!$A:$A,'Item List'!$B:$B))</f>
      </c>
      <c r="C52" s="119">
        <f>IF(A52="","",LOOKUP($A52,'Item List'!$A:$A,'Item List'!$G:$G))</f>
      </c>
      <c r="D52" s="120">
        <f>IF(C52="","",LOOKUP($A52,'Item List'!$A:$A,'Item List'!$E:$E))</f>
      </c>
      <c r="E52" s="119">
        <f>IF(D52="","",LOOKUP($A52,'Item List'!$A:$A,'Item List'!$D:$D))</f>
      </c>
      <c r="F52" s="133">
        <f t="shared" si="0"/>
        <v>0</v>
      </c>
      <c r="G52" s="102"/>
      <c r="H52" s="146">
        <f t="shared" si="1"/>
        <v>0</v>
      </c>
      <c r="I52" s="143"/>
      <c r="J52" s="133">
        <f t="shared" si="2"/>
        <v>0</v>
      </c>
      <c r="K52" s="106">
        <f t="shared" si="3"/>
        <v>0</v>
      </c>
      <c r="L52" s="137">
        <f t="shared" si="4"/>
        <v>0</v>
      </c>
    </row>
    <row r="53" spans="1:12" ht="12.75">
      <c r="A53" s="117"/>
      <c r="B53" s="118">
        <f>IF(A53="","",LOOKUP($A53,'Item List'!$A:$A,'Item List'!$B:$B))</f>
      </c>
      <c r="C53" s="119">
        <f>IF(A53="","",LOOKUP($A53,'Item List'!$A:$A,'Item List'!$G:$G))</f>
      </c>
      <c r="D53" s="120">
        <f>IF(C53="","",LOOKUP($A53,'Item List'!$A:$A,'Item List'!$E:$E))</f>
      </c>
      <c r="E53" s="119">
        <f>IF(D53="","",LOOKUP($A53,'Item List'!$A:$A,'Item List'!$D:$D))</f>
      </c>
      <c r="F53" s="133">
        <f t="shared" si="0"/>
        <v>0</v>
      </c>
      <c r="G53" s="102"/>
      <c r="H53" s="146">
        <f t="shared" si="1"/>
        <v>0</v>
      </c>
      <c r="I53" s="143"/>
      <c r="J53" s="133">
        <f t="shared" si="2"/>
        <v>0</v>
      </c>
      <c r="K53" s="106">
        <f t="shared" si="3"/>
        <v>0</v>
      </c>
      <c r="L53" s="137">
        <f t="shared" si="4"/>
        <v>0</v>
      </c>
    </row>
    <row r="54" spans="1:12" ht="12.75">
      <c r="A54" s="117"/>
      <c r="B54" s="118">
        <f>IF(A54="","",LOOKUP($A54,'Item List'!$A:$A,'Item List'!$B:$B))</f>
      </c>
      <c r="C54" s="119">
        <f>IF(A54="","",LOOKUP($A54,'Item List'!$A:$A,'Item List'!$G:$G))</f>
      </c>
      <c r="D54" s="120">
        <f>IF(C54="","",LOOKUP($A54,'Item List'!$A:$A,'Item List'!$E:$E))</f>
      </c>
      <c r="E54" s="119">
        <f>IF(D54="","",LOOKUP($A54,'Item List'!$A:$A,'Item List'!$D:$D))</f>
      </c>
      <c r="F54" s="133">
        <f t="shared" si="0"/>
        <v>0</v>
      </c>
      <c r="G54" s="102"/>
      <c r="H54" s="146">
        <f t="shared" si="1"/>
        <v>0</v>
      </c>
      <c r="I54" s="143"/>
      <c r="J54" s="133">
        <f t="shared" si="2"/>
        <v>0</v>
      </c>
      <c r="K54" s="106">
        <f t="shared" si="3"/>
        <v>0</v>
      </c>
      <c r="L54" s="137">
        <f t="shared" si="4"/>
        <v>0</v>
      </c>
    </row>
    <row r="55" spans="1:12" ht="12.75">
      <c r="A55" s="117"/>
      <c r="B55" s="118">
        <f>IF(A55="","",LOOKUP($A55,'Item List'!$A:$A,'Item List'!$B:$B))</f>
      </c>
      <c r="C55" s="119">
        <f>IF(A55="","",LOOKUP($A55,'Item List'!$A:$A,'Item List'!$G:$G))</f>
      </c>
      <c r="D55" s="120">
        <f>IF(C55="","",LOOKUP($A55,'Item List'!$A:$A,'Item List'!$E:$E))</f>
      </c>
      <c r="E55" s="119">
        <f>IF(D55="","",LOOKUP($A55,'Item List'!$A:$A,'Item List'!$D:$D))</f>
      </c>
      <c r="F55" s="133">
        <f t="shared" si="0"/>
        <v>0</v>
      </c>
      <c r="G55" s="102"/>
      <c r="H55" s="146">
        <f t="shared" si="1"/>
        <v>0</v>
      </c>
      <c r="I55" s="143"/>
      <c r="J55" s="133">
        <f t="shared" si="2"/>
        <v>0</v>
      </c>
      <c r="K55" s="106">
        <f t="shared" si="3"/>
        <v>0</v>
      </c>
      <c r="L55" s="137">
        <f t="shared" si="4"/>
        <v>0</v>
      </c>
    </row>
    <row r="56" spans="1:12" ht="13.5" thickBot="1">
      <c r="A56" s="121"/>
      <c r="B56" s="118">
        <f>IF(A56="","",LOOKUP($A56,'Item List'!$A:$A,'Item List'!$B:$B))</f>
      </c>
      <c r="C56" s="119">
        <f>IF(A56="","",LOOKUP($A56,'Item List'!$A:$A,'Item List'!$G:$G))</f>
      </c>
      <c r="D56" s="120">
        <f>IF(C56="","",LOOKUP($A56,'Item List'!$A:$A,'Item List'!$E:$E))</f>
      </c>
      <c r="E56" s="119">
        <f>IF(D56="","",LOOKUP($A56,'Item List'!$A:$A,'Item List'!$D:$D))</f>
      </c>
      <c r="F56" s="133">
        <f t="shared" si="0"/>
        <v>0</v>
      </c>
      <c r="G56" s="103"/>
      <c r="H56" s="146">
        <f t="shared" si="1"/>
        <v>0</v>
      </c>
      <c r="I56" s="144"/>
      <c r="J56" s="133">
        <f t="shared" si="2"/>
        <v>0</v>
      </c>
      <c r="K56" s="106">
        <f t="shared" si="3"/>
        <v>0</v>
      </c>
      <c r="L56" s="137">
        <f t="shared" si="4"/>
        <v>0</v>
      </c>
    </row>
    <row r="57" spans="1:24" ht="15.75" customHeight="1" thickBot="1">
      <c r="A57" s="140"/>
      <c r="B57" s="35"/>
      <c r="C57" s="36" t="s">
        <v>95</v>
      </c>
      <c r="D57" s="139" t="s">
        <v>95</v>
      </c>
      <c r="E57" s="37"/>
      <c r="F57" s="138">
        <f>SUM(F9:F56)</f>
        <v>0</v>
      </c>
      <c r="G57" s="109"/>
      <c r="H57" s="138">
        <f>SUM(H9:H56)</f>
        <v>0</v>
      </c>
      <c r="I57" s="110"/>
      <c r="J57" s="136">
        <f>SUM(J9:J56)</f>
        <v>0</v>
      </c>
      <c r="K57" s="110"/>
      <c r="L57" s="134">
        <f>SUM(L9:L56)</f>
        <v>0</v>
      </c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t="15.75" customHeight="1">
      <c r="A58" s="141"/>
      <c r="B58" s="38"/>
      <c r="C58" s="39" t="s">
        <v>95</v>
      </c>
      <c r="D58" s="38" t="s">
        <v>95</v>
      </c>
      <c r="E58" s="38"/>
      <c r="F58" s="16"/>
      <c r="G58" s="105"/>
      <c r="H58" s="16"/>
      <c r="I58" s="107"/>
      <c r="J58" s="16"/>
      <c r="K58" s="107"/>
      <c r="L58" s="16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ht="15.75" customHeight="1">
      <c r="A59" s="141"/>
      <c r="B59" s="38"/>
      <c r="C59" s="39" t="s">
        <v>95</v>
      </c>
      <c r="D59" s="38" t="s">
        <v>95</v>
      </c>
      <c r="E59" s="38"/>
      <c r="F59" s="16"/>
      <c r="G59" s="105"/>
      <c r="H59" s="16"/>
      <c r="I59" s="107"/>
      <c r="J59" s="16"/>
      <c r="K59" s="107"/>
      <c r="L59" s="16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ht="15.75" customHeight="1">
      <c r="A60" s="141"/>
      <c r="B60" s="38"/>
      <c r="C60" s="39" t="s">
        <v>95</v>
      </c>
      <c r="D60" s="38" t="s">
        <v>95</v>
      </c>
      <c r="E60" s="38"/>
      <c r="F60" s="16"/>
      <c r="G60" s="105"/>
      <c r="H60" s="16"/>
      <c r="I60" s="107"/>
      <c r="J60" s="16"/>
      <c r="K60" s="107"/>
      <c r="L60" s="16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ht="15.75" customHeight="1">
      <c r="A61" s="141"/>
      <c r="B61" s="38"/>
      <c r="C61" s="39" t="s">
        <v>95</v>
      </c>
      <c r="D61" s="38" t="s">
        <v>95</v>
      </c>
      <c r="E61" s="38"/>
      <c r="F61" s="16"/>
      <c r="G61" s="105"/>
      <c r="H61" s="16"/>
      <c r="I61" s="107"/>
      <c r="J61" s="16"/>
      <c r="K61" s="107"/>
      <c r="L61" s="16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1:24" ht="15.75" customHeight="1">
      <c r="A62" s="141"/>
      <c r="B62" s="38"/>
      <c r="C62" s="39" t="s">
        <v>95</v>
      </c>
      <c r="D62" s="38" t="s">
        <v>95</v>
      </c>
      <c r="E62" s="38"/>
      <c r="F62" s="16"/>
      <c r="G62" s="105"/>
      <c r="H62" s="16"/>
      <c r="I62" s="107"/>
      <c r="J62" s="16"/>
      <c r="K62" s="107"/>
      <c r="L62" s="16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4" ht="15.75" customHeight="1">
      <c r="A63" s="141"/>
      <c r="B63" s="38"/>
      <c r="C63" s="39" t="s">
        <v>95</v>
      </c>
      <c r="D63" s="38" t="s">
        <v>95</v>
      </c>
      <c r="E63" s="38"/>
      <c r="F63" s="16"/>
      <c r="G63" s="105"/>
      <c r="H63" s="16"/>
      <c r="I63" s="107"/>
      <c r="J63" s="16"/>
      <c r="K63" s="107"/>
      <c r="L63" s="16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ht="15.75" customHeight="1">
      <c r="A64" s="141"/>
      <c r="B64" s="38"/>
      <c r="C64" s="39" t="s">
        <v>95</v>
      </c>
      <c r="D64" s="38" t="s">
        <v>95</v>
      </c>
      <c r="E64" s="38"/>
      <c r="F64" s="16"/>
      <c r="G64" s="105"/>
      <c r="H64" s="16"/>
      <c r="I64" s="107"/>
      <c r="J64" s="16"/>
      <c r="K64" s="107"/>
      <c r="L64" s="16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ht="15.75" customHeight="1">
      <c r="A65" s="141"/>
      <c r="B65" s="38"/>
      <c r="C65" s="39" t="s">
        <v>95</v>
      </c>
      <c r="D65" s="38" t="s">
        <v>95</v>
      </c>
      <c r="E65" s="38"/>
      <c r="F65" s="16"/>
      <c r="G65" s="105"/>
      <c r="H65" s="16"/>
      <c r="I65" s="107"/>
      <c r="J65" s="16"/>
      <c r="K65" s="107"/>
      <c r="L65" s="16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ht="15.75" customHeight="1">
      <c r="A66" s="141"/>
      <c r="B66" s="38"/>
      <c r="C66" s="39" t="s">
        <v>95</v>
      </c>
      <c r="D66" s="38" t="s">
        <v>95</v>
      </c>
      <c r="E66" s="38"/>
      <c r="F66" s="16"/>
      <c r="G66" s="105"/>
      <c r="H66" s="16"/>
      <c r="I66" s="107"/>
      <c r="J66" s="16"/>
      <c r="K66" s="107"/>
      <c r="L66" s="16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ht="15.75" customHeight="1">
      <c r="A67" s="141"/>
      <c r="B67" s="38"/>
      <c r="C67" s="39" t="s">
        <v>95</v>
      </c>
      <c r="D67" s="38" t="s">
        <v>95</v>
      </c>
      <c r="E67" s="38"/>
      <c r="F67" s="16"/>
      <c r="G67" s="105"/>
      <c r="H67" s="16"/>
      <c r="I67" s="107"/>
      <c r="J67" s="16"/>
      <c r="K67" s="107"/>
      <c r="L67" s="16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1:24" ht="15.75" customHeight="1">
      <c r="A68" s="141"/>
      <c r="B68" s="38"/>
      <c r="C68" s="39" t="s">
        <v>95</v>
      </c>
      <c r="D68" s="38" t="s">
        <v>95</v>
      </c>
      <c r="E68" s="38"/>
      <c r="F68" s="16"/>
      <c r="G68" s="105"/>
      <c r="H68" s="16"/>
      <c r="I68" s="107"/>
      <c r="J68" s="16"/>
      <c r="K68" s="107"/>
      <c r="L68" s="16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ht="15.75" customHeight="1">
      <c r="A69" s="141"/>
      <c r="B69" s="38"/>
      <c r="C69" s="39" t="s">
        <v>95</v>
      </c>
      <c r="D69" s="38" t="s">
        <v>95</v>
      </c>
      <c r="E69" s="38"/>
      <c r="F69" s="16"/>
      <c r="G69" s="105"/>
      <c r="H69" s="16"/>
      <c r="I69" s="107"/>
      <c r="J69" s="16"/>
      <c r="K69" s="107"/>
      <c r="L69" s="16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ht="15.75" customHeight="1">
      <c r="A70" s="141"/>
      <c r="B70" s="38"/>
      <c r="C70" s="39" t="s">
        <v>95</v>
      </c>
      <c r="D70" s="38" t="s">
        <v>95</v>
      </c>
      <c r="E70" s="38"/>
      <c r="F70" s="16"/>
      <c r="G70" s="105"/>
      <c r="H70" s="16"/>
      <c r="I70" s="107"/>
      <c r="J70" s="16"/>
      <c r="K70" s="107"/>
      <c r="L70" s="16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ht="15.75" customHeight="1">
      <c r="A71" s="141"/>
      <c r="B71" s="38"/>
      <c r="C71" s="39" t="s">
        <v>95</v>
      </c>
      <c r="D71" s="38" t="s">
        <v>95</v>
      </c>
      <c r="E71" s="38"/>
      <c r="F71" s="16"/>
      <c r="G71" s="105"/>
      <c r="H71" s="16"/>
      <c r="I71" s="107"/>
      <c r="J71" s="16"/>
      <c r="K71" s="107"/>
      <c r="L71" s="16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ht="15.75" customHeight="1">
      <c r="A72" s="141"/>
      <c r="B72" s="38"/>
      <c r="C72" s="39" t="s">
        <v>95</v>
      </c>
      <c r="D72" s="38" t="s">
        <v>95</v>
      </c>
      <c r="E72" s="38"/>
      <c r="F72" s="16"/>
      <c r="G72" s="105"/>
      <c r="H72" s="16"/>
      <c r="I72" s="107"/>
      <c r="J72" s="16"/>
      <c r="K72" s="107"/>
      <c r="L72" s="16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ht="15.75" customHeight="1">
      <c r="A73" s="141"/>
      <c r="B73" s="38"/>
      <c r="C73" s="39" t="s">
        <v>95</v>
      </c>
      <c r="D73" s="38" t="s">
        <v>95</v>
      </c>
      <c r="E73" s="38"/>
      <c r="F73" s="16"/>
      <c r="G73" s="105"/>
      <c r="H73" s="16"/>
      <c r="I73" s="107"/>
      <c r="J73" s="16"/>
      <c r="K73" s="107"/>
      <c r="L73" s="16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24" ht="15.75" customHeight="1">
      <c r="A74" s="141"/>
      <c r="B74" s="38"/>
      <c r="C74" s="39" t="s">
        <v>95</v>
      </c>
      <c r="D74" s="38" t="s">
        <v>95</v>
      </c>
      <c r="E74" s="38"/>
      <c r="F74" s="16"/>
      <c r="G74" s="105"/>
      <c r="H74" s="16"/>
      <c r="I74" s="107"/>
      <c r="J74" s="16"/>
      <c r="K74" s="107"/>
      <c r="L74" s="16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ht="15.75" customHeight="1">
      <c r="A75" s="141"/>
      <c r="B75" s="38"/>
      <c r="C75" s="39" t="s">
        <v>95</v>
      </c>
      <c r="D75" s="38" t="s">
        <v>95</v>
      </c>
      <c r="E75" s="38"/>
      <c r="F75" s="16"/>
      <c r="G75" s="105"/>
      <c r="H75" s="16"/>
      <c r="I75" s="107"/>
      <c r="J75" s="16"/>
      <c r="K75" s="107"/>
      <c r="L75" s="16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15.75" customHeight="1">
      <c r="A76" s="141"/>
      <c r="B76" s="38"/>
      <c r="C76" s="39" t="s">
        <v>95</v>
      </c>
      <c r="D76" s="38" t="s">
        <v>95</v>
      </c>
      <c r="E76" s="38"/>
      <c r="F76" s="16"/>
      <c r="G76" s="105"/>
      <c r="H76" s="16"/>
      <c r="I76" s="107"/>
      <c r="J76" s="16"/>
      <c r="K76" s="107"/>
      <c r="L76" s="16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ht="15.75" customHeight="1">
      <c r="A77" s="141"/>
      <c r="B77" s="38"/>
      <c r="C77" s="39" t="s">
        <v>95</v>
      </c>
      <c r="D77" s="38" t="s">
        <v>95</v>
      </c>
      <c r="E77" s="38"/>
      <c r="F77" s="16"/>
      <c r="G77" s="105"/>
      <c r="H77" s="16"/>
      <c r="I77" s="107"/>
      <c r="J77" s="16"/>
      <c r="K77" s="107"/>
      <c r="L77" s="16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11" ht="12.75">
      <c r="A78" s="142"/>
      <c r="B78" s="16"/>
      <c r="C78" s="16" t="s">
        <v>95</v>
      </c>
      <c r="D78" s="16" t="s">
        <v>95</v>
      </c>
      <c r="E78" s="16"/>
      <c r="G78" s="105"/>
      <c r="I78" s="107"/>
      <c r="K78" s="107"/>
    </row>
    <row r="79" spans="1:11" ht="12.75">
      <c r="A79" s="142"/>
      <c r="B79" s="16"/>
      <c r="C79" s="16" t="s">
        <v>95</v>
      </c>
      <c r="D79" s="16" t="s">
        <v>95</v>
      </c>
      <c r="E79" s="16"/>
      <c r="G79" s="105"/>
      <c r="I79" s="107"/>
      <c r="K79" s="107"/>
    </row>
    <row r="80" spans="1:11" ht="12.75">
      <c r="A80" s="142"/>
      <c r="B80" s="16"/>
      <c r="C80" s="16" t="s">
        <v>95</v>
      </c>
      <c r="D80" s="16" t="s">
        <v>95</v>
      </c>
      <c r="E80" s="16"/>
      <c r="G80" s="105"/>
      <c r="I80" s="107"/>
      <c r="K80" s="107"/>
    </row>
    <row r="81" spans="1:11" ht="12.75">
      <c r="A81" s="142"/>
      <c r="B81" s="16"/>
      <c r="C81" s="16" t="s">
        <v>95</v>
      </c>
      <c r="D81" s="16" t="s">
        <v>95</v>
      </c>
      <c r="E81" s="16"/>
      <c r="G81" s="105"/>
      <c r="I81" s="107"/>
      <c r="K81" s="107"/>
    </row>
    <row r="82" spans="1:11" ht="12.75">
      <c r="A82" s="142"/>
      <c r="B82" s="16"/>
      <c r="C82" s="16" t="s">
        <v>95</v>
      </c>
      <c r="D82" s="16" t="s">
        <v>95</v>
      </c>
      <c r="E82" s="16"/>
      <c r="G82" s="105"/>
      <c r="I82" s="107"/>
      <c r="K82" s="107"/>
    </row>
    <row r="83" spans="1:11" ht="12.75">
      <c r="A83" s="142"/>
      <c r="B83" s="16"/>
      <c r="C83" s="16" t="s">
        <v>95</v>
      </c>
      <c r="D83" s="16" t="s">
        <v>95</v>
      </c>
      <c r="E83" s="16"/>
      <c r="G83" s="105"/>
      <c r="I83" s="107"/>
      <c r="K83" s="107"/>
    </row>
    <row r="84" spans="1:11" ht="12.75">
      <c r="A84" s="142"/>
      <c r="B84" s="16"/>
      <c r="C84" s="16" t="s">
        <v>95</v>
      </c>
      <c r="D84" s="16" t="s">
        <v>95</v>
      </c>
      <c r="E84" s="16"/>
      <c r="G84" s="105"/>
      <c r="I84" s="107"/>
      <c r="K84" s="107"/>
    </row>
    <row r="85" spans="1:11" ht="12.75">
      <c r="A85" s="142"/>
      <c r="B85" s="16"/>
      <c r="C85" s="16" t="s">
        <v>95</v>
      </c>
      <c r="D85" s="16" t="s">
        <v>95</v>
      </c>
      <c r="E85" s="16"/>
      <c r="G85" s="105"/>
      <c r="I85" s="107"/>
      <c r="K85" s="107"/>
    </row>
    <row r="86" spans="1:11" ht="12.75">
      <c r="A86" s="142"/>
      <c r="B86" s="16"/>
      <c r="C86" s="16" t="s">
        <v>95</v>
      </c>
      <c r="D86" s="16" t="s">
        <v>95</v>
      </c>
      <c r="E86" s="16"/>
      <c r="G86" s="105"/>
      <c r="I86" s="107"/>
      <c r="K86" s="107"/>
    </row>
    <row r="87" spans="1:11" ht="12.75">
      <c r="A87" s="142"/>
      <c r="B87" s="16"/>
      <c r="C87" s="16" t="s">
        <v>95</v>
      </c>
      <c r="D87" s="16" t="s">
        <v>95</v>
      </c>
      <c r="E87" s="16"/>
      <c r="G87" s="105"/>
      <c r="I87" s="107"/>
      <c r="K87" s="107"/>
    </row>
    <row r="88" spans="1:11" ht="12.75">
      <c r="A88" s="142"/>
      <c r="B88" s="16"/>
      <c r="C88" s="16" t="s">
        <v>95</v>
      </c>
      <c r="D88" s="16" t="s">
        <v>95</v>
      </c>
      <c r="E88" s="16"/>
      <c r="G88" s="105"/>
      <c r="I88" s="107"/>
      <c r="K88" s="107"/>
    </row>
    <row r="89" spans="1:11" ht="12.75">
      <c r="A89" s="142"/>
      <c r="B89" s="16"/>
      <c r="C89" s="16" t="s">
        <v>95</v>
      </c>
      <c r="D89" s="16" t="s">
        <v>95</v>
      </c>
      <c r="E89" s="16"/>
      <c r="G89" s="105"/>
      <c r="I89" s="107"/>
      <c r="K89" s="107"/>
    </row>
    <row r="90" spans="1:11" ht="12.75">
      <c r="A90" s="142"/>
      <c r="B90" s="16"/>
      <c r="C90" s="16" t="s">
        <v>95</v>
      </c>
      <c r="D90" s="16" t="s">
        <v>95</v>
      </c>
      <c r="E90" s="16"/>
      <c r="G90" s="105"/>
      <c r="I90" s="107"/>
      <c r="K90" s="107"/>
    </row>
    <row r="91" spans="1:11" ht="12.75">
      <c r="A91" s="142"/>
      <c r="B91" s="16"/>
      <c r="C91" s="16" t="s">
        <v>95</v>
      </c>
      <c r="D91" s="16" t="s">
        <v>95</v>
      </c>
      <c r="E91" s="16"/>
      <c r="G91" s="105"/>
      <c r="I91" s="107"/>
      <c r="K91" s="107"/>
    </row>
    <row r="92" spans="1:11" ht="12.75">
      <c r="A92" s="142"/>
      <c r="B92" s="16"/>
      <c r="C92" s="16" t="s">
        <v>95</v>
      </c>
      <c r="D92" s="16" t="s">
        <v>95</v>
      </c>
      <c r="E92" s="16"/>
      <c r="G92" s="105"/>
      <c r="I92" s="107"/>
      <c r="K92" s="107"/>
    </row>
    <row r="93" spans="1:11" ht="12.75">
      <c r="A93" s="142"/>
      <c r="B93" s="16"/>
      <c r="C93" s="16" t="s">
        <v>95</v>
      </c>
      <c r="D93" s="16" t="s">
        <v>95</v>
      </c>
      <c r="E93" s="16"/>
      <c r="G93" s="105"/>
      <c r="I93" s="107"/>
      <c r="K93" s="107"/>
    </row>
    <row r="94" spans="1:11" ht="12.75">
      <c r="A94" s="142"/>
      <c r="B94" s="16"/>
      <c r="C94" s="16" t="s">
        <v>95</v>
      </c>
      <c r="D94" s="16" t="s">
        <v>95</v>
      </c>
      <c r="E94" s="16"/>
      <c r="G94" s="105"/>
      <c r="I94" s="107"/>
      <c r="K94" s="107"/>
    </row>
    <row r="95" spans="1:11" ht="12.75">
      <c r="A95" s="142"/>
      <c r="B95" s="16"/>
      <c r="C95" s="16" t="s">
        <v>95</v>
      </c>
      <c r="D95" s="16" t="s">
        <v>95</v>
      </c>
      <c r="E95" s="16"/>
      <c r="G95" s="105"/>
      <c r="I95" s="107"/>
      <c r="K95" s="107"/>
    </row>
    <row r="96" spans="1:11" ht="12.75">
      <c r="A96" s="142"/>
      <c r="B96" s="16"/>
      <c r="C96" s="16" t="s">
        <v>95</v>
      </c>
      <c r="D96" s="16" t="s">
        <v>95</v>
      </c>
      <c r="E96" s="16"/>
      <c r="G96" s="105"/>
      <c r="I96" s="107"/>
      <c r="K96" s="107"/>
    </row>
    <row r="97" spans="1:11" ht="12.75">
      <c r="A97" s="142"/>
      <c r="B97" s="16"/>
      <c r="C97" s="16" t="s">
        <v>95</v>
      </c>
      <c r="D97" s="16" t="s">
        <v>95</v>
      </c>
      <c r="E97" s="16"/>
      <c r="G97" s="105"/>
      <c r="I97" s="107"/>
      <c r="K97" s="107"/>
    </row>
    <row r="98" spans="1:11" ht="12.75">
      <c r="A98" s="142"/>
      <c r="B98" s="16"/>
      <c r="C98" s="16" t="s">
        <v>95</v>
      </c>
      <c r="D98" s="16" t="s">
        <v>95</v>
      </c>
      <c r="E98" s="16"/>
      <c r="G98" s="105"/>
      <c r="I98" s="107"/>
      <c r="K98" s="107"/>
    </row>
    <row r="99" spans="1:11" ht="12.75">
      <c r="A99" s="142"/>
      <c r="B99" s="30"/>
      <c r="C99" s="30" t="s">
        <v>95</v>
      </c>
      <c r="D99" s="30" t="s">
        <v>95</v>
      </c>
      <c r="E99" s="30"/>
      <c r="G99" s="105"/>
      <c r="I99" s="107"/>
      <c r="K99" s="107"/>
    </row>
    <row r="100" spans="1:11" ht="12.75">
      <c r="A100" s="142"/>
      <c r="B100" s="30"/>
      <c r="C100" s="30" t="s">
        <v>95</v>
      </c>
      <c r="D100" s="30" t="s">
        <v>95</v>
      </c>
      <c r="E100" s="30"/>
      <c r="G100" s="105"/>
      <c r="I100" s="107"/>
      <c r="K100" s="107"/>
    </row>
    <row r="101" spans="1:11" ht="12.75">
      <c r="A101" s="142"/>
      <c r="B101" s="30"/>
      <c r="C101" s="30" t="s">
        <v>95</v>
      </c>
      <c r="D101" s="30" t="s">
        <v>95</v>
      </c>
      <c r="E101" s="30"/>
      <c r="I101" s="107"/>
      <c r="K101" s="108"/>
    </row>
    <row r="102" spans="1:11" ht="12.75">
      <c r="A102" s="142"/>
      <c r="B102" s="30"/>
      <c r="C102" s="30" t="s">
        <v>95</v>
      </c>
      <c r="D102" s="30" t="s">
        <v>95</v>
      </c>
      <c r="E102" s="30"/>
      <c r="I102" s="107"/>
      <c r="K102" s="108"/>
    </row>
    <row r="103" spans="1:11" ht="12.75">
      <c r="A103" s="142"/>
      <c r="B103" s="30"/>
      <c r="C103" s="30" t="s">
        <v>95</v>
      </c>
      <c r="D103" s="30" t="s">
        <v>95</v>
      </c>
      <c r="E103" s="30"/>
      <c r="I103" s="107"/>
      <c r="K103" s="108"/>
    </row>
    <row r="104" spans="1:11" ht="12.75">
      <c r="A104" s="142"/>
      <c r="B104" s="30"/>
      <c r="C104" s="30" t="s">
        <v>95</v>
      </c>
      <c r="D104" s="30" t="s">
        <v>95</v>
      </c>
      <c r="E104" s="30"/>
      <c r="I104" s="107"/>
      <c r="K104" s="108"/>
    </row>
    <row r="105" spans="1:11" ht="12.75">
      <c r="A105" s="142"/>
      <c r="B105" s="30"/>
      <c r="C105" s="30" t="s">
        <v>95</v>
      </c>
      <c r="D105" s="30" t="s">
        <v>95</v>
      </c>
      <c r="E105" s="30"/>
      <c r="I105" s="107"/>
      <c r="K105" s="108"/>
    </row>
    <row r="106" spans="1:11" ht="12.75">
      <c r="A106" s="142"/>
      <c r="B106" s="30"/>
      <c r="C106" s="30" t="s">
        <v>95</v>
      </c>
      <c r="D106" s="30" t="s">
        <v>95</v>
      </c>
      <c r="E106" s="30"/>
      <c r="I106" s="107"/>
      <c r="K106" s="108"/>
    </row>
    <row r="107" spans="1:11" ht="12.75">
      <c r="A107" s="142"/>
      <c r="B107" s="30"/>
      <c r="C107" s="30" t="s">
        <v>95</v>
      </c>
      <c r="D107" s="30" t="s">
        <v>95</v>
      </c>
      <c r="E107" s="30"/>
      <c r="I107" s="107"/>
      <c r="K107" s="108"/>
    </row>
    <row r="108" spans="1:11" ht="12.75">
      <c r="A108" s="142"/>
      <c r="B108" s="30"/>
      <c r="C108" s="30" t="s">
        <v>95</v>
      </c>
      <c r="D108" s="30" t="s">
        <v>95</v>
      </c>
      <c r="E108" s="30"/>
      <c r="I108" s="107"/>
      <c r="K108" s="108"/>
    </row>
    <row r="109" spans="1:11" ht="12.75">
      <c r="A109" s="142"/>
      <c r="B109" s="30"/>
      <c r="C109" s="30" t="s">
        <v>95</v>
      </c>
      <c r="D109" s="30" t="s">
        <v>95</v>
      </c>
      <c r="E109" s="30"/>
      <c r="I109" s="107"/>
      <c r="K109" s="108"/>
    </row>
    <row r="110" spans="1:11" ht="12.75">
      <c r="A110" s="142"/>
      <c r="B110" s="30"/>
      <c r="C110" s="30" t="s">
        <v>95</v>
      </c>
      <c r="D110" s="30" t="s">
        <v>95</v>
      </c>
      <c r="E110" s="30"/>
      <c r="I110" s="107"/>
      <c r="K110" s="108"/>
    </row>
    <row r="111" spans="1:11" ht="12.75">
      <c r="A111" s="142"/>
      <c r="B111" s="30"/>
      <c r="C111" s="30" t="s">
        <v>95</v>
      </c>
      <c r="D111" s="30" t="s">
        <v>95</v>
      </c>
      <c r="E111" s="30"/>
      <c r="I111" s="145"/>
      <c r="K111" s="108"/>
    </row>
    <row r="112" spans="1:11" ht="12.75">
      <c r="A112" s="142"/>
      <c r="B112" s="30"/>
      <c r="C112" s="30" t="s">
        <v>95</v>
      </c>
      <c r="D112" s="30" t="s">
        <v>95</v>
      </c>
      <c r="E112" s="30"/>
      <c r="I112" s="145"/>
      <c r="K112" s="108"/>
    </row>
    <row r="113" spans="1:11" ht="12.75">
      <c r="A113" s="142"/>
      <c r="B113" s="30"/>
      <c r="C113" s="30" t="s">
        <v>95</v>
      </c>
      <c r="D113" s="30" t="s">
        <v>95</v>
      </c>
      <c r="E113" s="30"/>
      <c r="I113" s="145"/>
      <c r="K113" s="108"/>
    </row>
    <row r="114" spans="1:11" ht="12.75">
      <c r="A114" s="142"/>
      <c r="B114" s="30"/>
      <c r="C114" s="30" t="s">
        <v>95</v>
      </c>
      <c r="D114" s="30" t="s">
        <v>95</v>
      </c>
      <c r="E114" s="30"/>
      <c r="I114" s="145"/>
      <c r="K114" s="108"/>
    </row>
    <row r="115" spans="1:11" ht="12.75">
      <c r="A115" s="142"/>
      <c r="B115" s="30"/>
      <c r="C115" s="30" t="s">
        <v>95</v>
      </c>
      <c r="D115" s="30" t="s">
        <v>95</v>
      </c>
      <c r="E115" s="30"/>
      <c r="I115" s="145"/>
      <c r="K115" s="108"/>
    </row>
    <row r="116" spans="1:11" ht="12.75">
      <c r="A116" s="142"/>
      <c r="B116" s="30"/>
      <c r="C116" s="30" t="s">
        <v>95</v>
      </c>
      <c r="D116" s="30" t="s">
        <v>95</v>
      </c>
      <c r="E116" s="30"/>
      <c r="I116" s="145"/>
      <c r="K116" s="108"/>
    </row>
    <row r="117" spans="1:11" ht="12.75">
      <c r="A117" s="142"/>
      <c r="B117" s="30"/>
      <c r="C117" s="30" t="s">
        <v>95</v>
      </c>
      <c r="D117" s="30" t="s">
        <v>95</v>
      </c>
      <c r="E117" s="30"/>
      <c r="I117" s="145"/>
      <c r="K117" s="108"/>
    </row>
    <row r="118" spans="1:11" ht="12.75">
      <c r="A118" s="142"/>
      <c r="B118" s="30"/>
      <c r="C118" s="30" t="s">
        <v>95</v>
      </c>
      <c r="D118" s="30" t="s">
        <v>95</v>
      </c>
      <c r="E118" s="30"/>
      <c r="I118" s="145"/>
      <c r="K118" s="108"/>
    </row>
    <row r="119" spans="1:11" ht="12.75">
      <c r="A119" s="142"/>
      <c r="B119" s="30"/>
      <c r="C119" s="30" t="s">
        <v>95</v>
      </c>
      <c r="D119" s="30" t="s">
        <v>95</v>
      </c>
      <c r="E119" s="30"/>
      <c r="I119" s="145"/>
      <c r="K119" s="108"/>
    </row>
    <row r="120" spans="1:11" ht="12.75">
      <c r="A120" s="142"/>
      <c r="B120" s="30"/>
      <c r="C120" s="30" t="s">
        <v>95</v>
      </c>
      <c r="D120" s="30" t="s">
        <v>95</v>
      </c>
      <c r="E120" s="30"/>
      <c r="I120" s="145"/>
      <c r="K120" s="108"/>
    </row>
    <row r="121" spans="1:11" ht="12.75">
      <c r="A121" s="142"/>
      <c r="B121" s="30"/>
      <c r="C121" s="30" t="s">
        <v>95</v>
      </c>
      <c r="D121" s="30" t="s">
        <v>95</v>
      </c>
      <c r="E121" s="30"/>
      <c r="I121" s="145"/>
      <c r="K121" s="108"/>
    </row>
    <row r="122" spans="1:11" ht="12.75">
      <c r="A122" s="142"/>
      <c r="B122" s="30"/>
      <c r="C122" s="30" t="s">
        <v>95</v>
      </c>
      <c r="D122" s="30" t="s">
        <v>95</v>
      </c>
      <c r="E122" s="30"/>
      <c r="I122" s="145"/>
      <c r="K122" s="108"/>
    </row>
    <row r="123" spans="1:11" ht="12.75">
      <c r="A123" s="142"/>
      <c r="B123" s="30"/>
      <c r="C123" s="30" t="s">
        <v>95</v>
      </c>
      <c r="D123" s="30" t="s">
        <v>95</v>
      </c>
      <c r="E123" s="30"/>
      <c r="I123" s="105"/>
      <c r="K123" s="108"/>
    </row>
    <row r="124" spans="1:11" ht="12.75">
      <c r="A124" s="142"/>
      <c r="B124" s="30"/>
      <c r="C124" s="30" t="s">
        <v>95</v>
      </c>
      <c r="D124" s="30" t="s">
        <v>95</v>
      </c>
      <c r="E124" s="30"/>
      <c r="I124" s="105"/>
      <c r="K124" s="108"/>
    </row>
    <row r="125" spans="1:11" ht="12.75">
      <c r="A125" s="142"/>
      <c r="B125" s="30"/>
      <c r="C125" s="30" t="s">
        <v>95</v>
      </c>
      <c r="D125" s="30" t="s">
        <v>95</v>
      </c>
      <c r="E125" s="30"/>
      <c r="I125" s="105"/>
      <c r="K125" s="108"/>
    </row>
    <row r="126" spans="1:11" ht="12.75">
      <c r="A126" s="142"/>
      <c r="B126" s="30"/>
      <c r="C126" s="30" t="s">
        <v>95</v>
      </c>
      <c r="D126" s="30" t="s">
        <v>95</v>
      </c>
      <c r="E126" s="30"/>
      <c r="I126" s="105"/>
      <c r="K126" s="108"/>
    </row>
    <row r="127" spans="1:11" ht="12.75">
      <c r="A127" s="142"/>
      <c r="B127" s="30"/>
      <c r="C127" s="30" t="s">
        <v>95</v>
      </c>
      <c r="D127" s="30" t="s">
        <v>95</v>
      </c>
      <c r="E127" s="30"/>
      <c r="I127" s="105"/>
      <c r="K127" s="108"/>
    </row>
    <row r="128" spans="1:11" ht="12.75">
      <c r="A128" s="142"/>
      <c r="B128" s="30"/>
      <c r="C128" s="30" t="s">
        <v>95</v>
      </c>
      <c r="D128" s="30" t="s">
        <v>95</v>
      </c>
      <c r="E128" s="30"/>
      <c r="I128" s="105"/>
      <c r="K128" s="108"/>
    </row>
    <row r="129" spans="1:11" ht="12.75">
      <c r="A129" s="142"/>
      <c r="B129" s="30"/>
      <c r="C129" s="30" t="s">
        <v>95</v>
      </c>
      <c r="D129" s="30" t="s">
        <v>95</v>
      </c>
      <c r="E129" s="30"/>
      <c r="I129" s="105"/>
      <c r="K129" s="108"/>
    </row>
    <row r="130" spans="1:11" ht="12.75">
      <c r="A130" s="142"/>
      <c r="B130" s="30"/>
      <c r="C130" s="30" t="s">
        <v>95</v>
      </c>
      <c r="D130" s="30" t="s">
        <v>95</v>
      </c>
      <c r="E130" s="30"/>
      <c r="I130" s="105"/>
      <c r="K130" s="108"/>
    </row>
    <row r="131" spans="1:11" ht="12.75">
      <c r="A131" s="142"/>
      <c r="B131" s="30"/>
      <c r="C131" s="30" t="s">
        <v>95</v>
      </c>
      <c r="D131" s="30" t="s">
        <v>95</v>
      </c>
      <c r="E131" s="30"/>
      <c r="I131" s="105"/>
      <c r="K131" s="108"/>
    </row>
    <row r="132" spans="1:11" ht="12.75">
      <c r="A132" s="142"/>
      <c r="B132" s="30"/>
      <c r="C132" s="30" t="s">
        <v>95</v>
      </c>
      <c r="D132" s="30" t="s">
        <v>95</v>
      </c>
      <c r="E132" s="30"/>
      <c r="I132" s="105"/>
      <c r="K132" s="108"/>
    </row>
    <row r="133" spans="1:11" ht="12.75">
      <c r="A133" s="142"/>
      <c r="B133" s="30"/>
      <c r="C133" s="30" t="s">
        <v>95</v>
      </c>
      <c r="D133" s="30" t="s">
        <v>95</v>
      </c>
      <c r="E133" s="30"/>
      <c r="I133" s="105"/>
      <c r="K133" s="108"/>
    </row>
    <row r="134" spans="1:11" ht="12.75">
      <c r="A134" s="142"/>
      <c r="B134" s="30"/>
      <c r="C134" s="30" t="s">
        <v>95</v>
      </c>
      <c r="D134" s="30" t="s">
        <v>95</v>
      </c>
      <c r="E134" s="30"/>
      <c r="I134" s="105"/>
      <c r="K134" s="108"/>
    </row>
    <row r="135" spans="1:11" ht="12.75">
      <c r="A135" s="142"/>
      <c r="B135" s="30"/>
      <c r="C135" s="30" t="s">
        <v>95</v>
      </c>
      <c r="D135" s="30" t="s">
        <v>95</v>
      </c>
      <c r="E135" s="30"/>
      <c r="I135" s="105"/>
      <c r="K135" s="108"/>
    </row>
    <row r="136" spans="1:11" ht="12.75">
      <c r="A136" s="142"/>
      <c r="B136" s="30"/>
      <c r="C136" s="30" t="s">
        <v>95</v>
      </c>
      <c r="D136" s="30" t="s">
        <v>95</v>
      </c>
      <c r="E136" s="30"/>
      <c r="I136" s="105"/>
      <c r="K136" s="108"/>
    </row>
    <row r="137" spans="1:11" ht="12.75">
      <c r="A137" s="142"/>
      <c r="B137" s="30"/>
      <c r="C137" s="30" t="s">
        <v>95</v>
      </c>
      <c r="D137" s="30" t="s">
        <v>95</v>
      </c>
      <c r="E137" s="30"/>
      <c r="I137" s="105"/>
      <c r="K137" s="108"/>
    </row>
    <row r="138" spans="1:11" ht="12.75">
      <c r="A138" s="142"/>
      <c r="B138" s="30"/>
      <c r="C138" s="30" t="s">
        <v>95</v>
      </c>
      <c r="D138" s="30" t="s">
        <v>95</v>
      </c>
      <c r="E138" s="30"/>
      <c r="I138" s="105"/>
      <c r="K138" s="108"/>
    </row>
    <row r="139" spans="1:11" ht="12.75">
      <c r="A139" s="142"/>
      <c r="B139" s="30"/>
      <c r="C139" s="30" t="s">
        <v>95</v>
      </c>
      <c r="D139" s="30" t="s">
        <v>95</v>
      </c>
      <c r="E139" s="30"/>
      <c r="I139" s="105"/>
      <c r="K139" s="108"/>
    </row>
    <row r="140" spans="1:11" ht="12.75">
      <c r="A140" s="142"/>
      <c r="B140" s="30"/>
      <c r="C140" s="30" t="s">
        <v>95</v>
      </c>
      <c r="D140" s="30" t="s">
        <v>95</v>
      </c>
      <c r="E140" s="30"/>
      <c r="I140" s="105"/>
      <c r="K140" s="108"/>
    </row>
    <row r="141" spans="1:11" ht="12.75">
      <c r="A141" s="142"/>
      <c r="B141" s="30"/>
      <c r="C141" s="30" t="s">
        <v>95</v>
      </c>
      <c r="D141" s="30" t="s">
        <v>95</v>
      </c>
      <c r="E141" s="30"/>
      <c r="I141" s="105"/>
      <c r="K141" s="108"/>
    </row>
    <row r="142" spans="1:11" ht="12.75">
      <c r="A142" s="142"/>
      <c r="B142" s="30"/>
      <c r="C142" s="30" t="s">
        <v>95</v>
      </c>
      <c r="D142" s="30" t="s">
        <v>95</v>
      </c>
      <c r="E142" s="30"/>
      <c r="I142" s="105"/>
      <c r="K142" s="108"/>
    </row>
    <row r="143" spans="1:11" ht="12.75">
      <c r="A143" s="142"/>
      <c r="B143" s="30"/>
      <c r="C143" s="30" t="s">
        <v>95</v>
      </c>
      <c r="D143" s="30" t="s">
        <v>95</v>
      </c>
      <c r="E143" s="30"/>
      <c r="I143" s="105"/>
      <c r="K143" s="108"/>
    </row>
    <row r="144" spans="1:11" ht="12.75">
      <c r="A144" s="142"/>
      <c r="B144" s="30"/>
      <c r="C144" s="30" t="s">
        <v>95</v>
      </c>
      <c r="D144" s="30" t="s">
        <v>95</v>
      </c>
      <c r="E144" s="30"/>
      <c r="I144" s="105"/>
      <c r="K144" s="108"/>
    </row>
    <row r="145" spans="1:11" ht="12.75">
      <c r="A145" s="142"/>
      <c r="B145" s="30"/>
      <c r="C145" s="30" t="s">
        <v>95</v>
      </c>
      <c r="D145" s="30" t="s">
        <v>95</v>
      </c>
      <c r="E145" s="30"/>
      <c r="I145" s="105"/>
      <c r="K145" s="108"/>
    </row>
    <row r="146" spans="1:11" ht="12.75">
      <c r="A146" s="142"/>
      <c r="B146" s="30"/>
      <c r="C146" s="30" t="s">
        <v>95</v>
      </c>
      <c r="D146" s="30" t="s">
        <v>95</v>
      </c>
      <c r="E146" s="30"/>
      <c r="I146" s="105"/>
      <c r="K146" s="108"/>
    </row>
    <row r="147" spans="1:11" ht="12.75">
      <c r="A147" s="142"/>
      <c r="B147" s="30"/>
      <c r="C147" s="30" t="s">
        <v>95</v>
      </c>
      <c r="D147" s="30" t="s">
        <v>95</v>
      </c>
      <c r="E147" s="30"/>
      <c r="I147" s="105"/>
      <c r="K147" s="108"/>
    </row>
    <row r="148" spans="1:11" ht="12.75">
      <c r="A148" s="142"/>
      <c r="B148" s="30"/>
      <c r="C148" s="30" t="s">
        <v>95</v>
      </c>
      <c r="D148" s="30" t="s">
        <v>95</v>
      </c>
      <c r="E148" s="30"/>
      <c r="I148" s="105"/>
      <c r="K148" s="108"/>
    </row>
    <row r="149" spans="1:11" ht="12.75">
      <c r="A149" s="142"/>
      <c r="B149" s="30"/>
      <c r="C149" s="30" t="s">
        <v>95</v>
      </c>
      <c r="D149" s="30" t="s">
        <v>95</v>
      </c>
      <c r="E149" s="30"/>
      <c r="I149" s="105"/>
      <c r="K149" s="108"/>
    </row>
    <row r="150" spans="1:11" ht="12.75">
      <c r="A150" s="142"/>
      <c r="B150" s="30"/>
      <c r="C150" s="30" t="s">
        <v>95</v>
      </c>
      <c r="D150" s="30" t="s">
        <v>95</v>
      </c>
      <c r="E150" s="30"/>
      <c r="I150" s="105"/>
      <c r="K150" s="108"/>
    </row>
    <row r="151" spans="1:11" ht="12.75">
      <c r="A151" s="142"/>
      <c r="B151" s="30"/>
      <c r="C151" s="30" t="s">
        <v>95</v>
      </c>
      <c r="D151" s="30" t="s">
        <v>95</v>
      </c>
      <c r="E151" s="30"/>
      <c r="I151" s="105"/>
      <c r="K151" s="108"/>
    </row>
    <row r="152" spans="1:11" ht="12.75">
      <c r="A152" s="142"/>
      <c r="B152" s="30"/>
      <c r="C152" s="30" t="s">
        <v>95</v>
      </c>
      <c r="D152" s="30" t="s">
        <v>95</v>
      </c>
      <c r="E152" s="30"/>
      <c r="I152" s="105"/>
      <c r="K152" s="108"/>
    </row>
    <row r="153" spans="1:11" ht="12.75">
      <c r="A153" s="142"/>
      <c r="B153" s="30"/>
      <c r="C153" s="30" t="s">
        <v>95</v>
      </c>
      <c r="D153" s="30" t="s">
        <v>95</v>
      </c>
      <c r="E153" s="30"/>
      <c r="I153" s="105"/>
      <c r="K153" s="108"/>
    </row>
    <row r="154" spans="1:11" ht="12.75">
      <c r="A154" s="142"/>
      <c r="B154" s="30"/>
      <c r="C154" s="30" t="s">
        <v>95</v>
      </c>
      <c r="D154" s="30" t="s">
        <v>95</v>
      </c>
      <c r="E154" s="30"/>
      <c r="I154" s="105"/>
      <c r="K154" s="108"/>
    </row>
    <row r="155" spans="1:11" ht="12.75">
      <c r="A155" s="142"/>
      <c r="B155" s="30"/>
      <c r="C155" s="30" t="s">
        <v>95</v>
      </c>
      <c r="D155" s="30" t="s">
        <v>95</v>
      </c>
      <c r="E155" s="30"/>
      <c r="I155" s="105"/>
      <c r="K155" s="108"/>
    </row>
    <row r="156" spans="1:11" ht="12.75">
      <c r="A156" s="142"/>
      <c r="B156" s="30"/>
      <c r="C156" s="30" t="s">
        <v>95</v>
      </c>
      <c r="D156" s="30" t="s">
        <v>95</v>
      </c>
      <c r="E156" s="30"/>
      <c r="I156" s="105"/>
      <c r="K156" s="108"/>
    </row>
    <row r="157" spans="1:11" ht="12.75">
      <c r="A157" s="142"/>
      <c r="B157" s="30"/>
      <c r="C157" s="30" t="s">
        <v>95</v>
      </c>
      <c r="D157" s="30" t="s">
        <v>95</v>
      </c>
      <c r="E157" s="30"/>
      <c r="I157" s="105"/>
      <c r="K157" s="108"/>
    </row>
    <row r="158" spans="1:11" ht="12.75">
      <c r="A158" s="142"/>
      <c r="B158" s="30"/>
      <c r="C158" s="30" t="s">
        <v>95</v>
      </c>
      <c r="D158" s="30" t="s">
        <v>95</v>
      </c>
      <c r="E158" s="30"/>
      <c r="I158" s="105"/>
      <c r="K158" s="108"/>
    </row>
    <row r="159" spans="1:11" ht="12.75">
      <c r="A159" s="142"/>
      <c r="B159" s="30"/>
      <c r="C159" s="30" t="s">
        <v>95</v>
      </c>
      <c r="D159" s="30" t="s">
        <v>95</v>
      </c>
      <c r="E159" s="30"/>
      <c r="I159" s="105"/>
      <c r="K159" s="108"/>
    </row>
    <row r="160" spans="1:11" ht="12.75">
      <c r="A160" s="142"/>
      <c r="B160" s="30"/>
      <c r="C160" s="30" t="s">
        <v>95</v>
      </c>
      <c r="D160" s="30" t="s">
        <v>95</v>
      </c>
      <c r="E160" s="30"/>
      <c r="I160" s="105"/>
      <c r="K160" s="108"/>
    </row>
    <row r="161" spans="1:11" ht="12.75">
      <c r="A161" s="142"/>
      <c r="B161" s="30"/>
      <c r="C161" s="30" t="s">
        <v>95</v>
      </c>
      <c r="D161" s="30" t="s">
        <v>95</v>
      </c>
      <c r="E161" s="30"/>
      <c r="I161" s="105"/>
      <c r="K161" s="108"/>
    </row>
    <row r="162" spans="1:11" ht="12.75">
      <c r="A162" s="142"/>
      <c r="B162" s="30"/>
      <c r="C162" s="30" t="s">
        <v>95</v>
      </c>
      <c r="D162" s="30" t="s">
        <v>95</v>
      </c>
      <c r="E162" s="30"/>
      <c r="I162" s="105"/>
      <c r="K162" s="108"/>
    </row>
    <row r="163" spans="1:11" ht="12.75">
      <c r="A163" s="142"/>
      <c r="B163" s="30"/>
      <c r="C163" s="30" t="s">
        <v>95</v>
      </c>
      <c r="D163" s="30" t="s">
        <v>95</v>
      </c>
      <c r="E163" s="30"/>
      <c r="I163" s="105"/>
      <c r="K163" s="108"/>
    </row>
    <row r="164" spans="1:11" ht="12.75">
      <c r="A164" s="142"/>
      <c r="B164" s="30"/>
      <c r="C164" s="30" t="s">
        <v>95</v>
      </c>
      <c r="D164" s="30" t="s">
        <v>95</v>
      </c>
      <c r="E164" s="30"/>
      <c r="I164" s="105"/>
      <c r="K164" s="108"/>
    </row>
    <row r="165" spans="1:11" ht="12.75">
      <c r="A165" s="142"/>
      <c r="B165" s="30"/>
      <c r="C165" s="30" t="s">
        <v>95</v>
      </c>
      <c r="D165" s="30" t="s">
        <v>95</v>
      </c>
      <c r="E165" s="30"/>
      <c r="I165" s="105"/>
      <c r="K165" s="108"/>
    </row>
    <row r="166" spans="1:11" ht="12.75">
      <c r="A166" s="142"/>
      <c r="B166" s="30"/>
      <c r="C166" s="30" t="s">
        <v>95</v>
      </c>
      <c r="D166" s="30" t="s">
        <v>95</v>
      </c>
      <c r="E166" s="30"/>
      <c r="I166" s="105"/>
      <c r="K166" s="108"/>
    </row>
    <row r="167" spans="1:11" ht="12.75">
      <c r="A167" s="142"/>
      <c r="B167" s="30"/>
      <c r="C167" s="30" t="s">
        <v>95</v>
      </c>
      <c r="D167" s="30" t="s">
        <v>95</v>
      </c>
      <c r="E167" s="30"/>
      <c r="I167" s="105"/>
      <c r="K167" s="108"/>
    </row>
    <row r="168" spans="1:11" ht="12.75">
      <c r="A168" s="142"/>
      <c r="B168" s="30"/>
      <c r="C168" s="30" t="s">
        <v>95</v>
      </c>
      <c r="D168" s="30" t="s">
        <v>95</v>
      </c>
      <c r="E168" s="30"/>
      <c r="I168" s="105"/>
      <c r="K168" s="108"/>
    </row>
    <row r="169" spans="1:11" ht="12.75">
      <c r="A169" s="142"/>
      <c r="B169" s="30"/>
      <c r="C169" s="30" t="s">
        <v>95</v>
      </c>
      <c r="D169" s="30" t="s">
        <v>95</v>
      </c>
      <c r="E169" s="30"/>
      <c r="I169" s="105"/>
      <c r="K169" s="108"/>
    </row>
    <row r="170" spans="1:11" ht="12.75">
      <c r="A170" s="142"/>
      <c r="B170" s="30"/>
      <c r="C170" s="30" t="s">
        <v>95</v>
      </c>
      <c r="D170" s="30" t="s">
        <v>95</v>
      </c>
      <c r="E170" s="30"/>
      <c r="I170" s="105"/>
      <c r="K170" s="108"/>
    </row>
    <row r="171" spans="1:11" ht="12.75">
      <c r="A171" s="142"/>
      <c r="B171" s="30"/>
      <c r="C171" s="30" t="s">
        <v>95</v>
      </c>
      <c r="D171" s="30" t="s">
        <v>95</v>
      </c>
      <c r="E171" s="30"/>
      <c r="I171" s="105"/>
      <c r="K171" s="108"/>
    </row>
    <row r="172" spans="1:11" ht="12.75">
      <c r="A172" s="142"/>
      <c r="B172" s="30"/>
      <c r="C172" s="30" t="s">
        <v>95</v>
      </c>
      <c r="D172" s="30" t="s">
        <v>95</v>
      </c>
      <c r="E172" s="30"/>
      <c r="I172" s="105"/>
      <c r="K172" s="108"/>
    </row>
    <row r="173" spans="1:11" ht="12.75">
      <c r="A173" s="142"/>
      <c r="B173" s="30"/>
      <c r="C173" s="30" t="s">
        <v>95</v>
      </c>
      <c r="D173" s="30" t="s">
        <v>95</v>
      </c>
      <c r="E173" s="30"/>
      <c r="I173" s="105"/>
      <c r="K173" s="108"/>
    </row>
    <row r="174" spans="1:11" ht="12.75">
      <c r="A174" s="142"/>
      <c r="B174" s="30"/>
      <c r="C174" s="30" t="s">
        <v>95</v>
      </c>
      <c r="D174" s="30" t="s">
        <v>95</v>
      </c>
      <c r="E174" s="30"/>
      <c r="I174" s="105"/>
      <c r="K174" s="108"/>
    </row>
    <row r="175" spans="1:11" ht="12.75">
      <c r="A175" s="142"/>
      <c r="B175" s="30"/>
      <c r="C175" s="30" t="s">
        <v>95</v>
      </c>
      <c r="D175" s="30" t="s">
        <v>95</v>
      </c>
      <c r="E175" s="30"/>
      <c r="I175" s="105"/>
      <c r="K175" s="108"/>
    </row>
    <row r="176" spans="1:11" ht="12.75">
      <c r="A176" s="142"/>
      <c r="B176" s="30"/>
      <c r="C176" s="30" t="s">
        <v>95</v>
      </c>
      <c r="D176" s="30" t="s">
        <v>95</v>
      </c>
      <c r="E176" s="30"/>
      <c r="I176" s="105"/>
      <c r="K176" s="108"/>
    </row>
    <row r="177" spans="1:11" ht="12.75">
      <c r="A177" s="142"/>
      <c r="B177" s="30"/>
      <c r="C177" s="30" t="s">
        <v>95</v>
      </c>
      <c r="D177" s="30" t="s">
        <v>95</v>
      </c>
      <c r="E177" s="30"/>
      <c r="I177" s="105"/>
      <c r="K177" s="108"/>
    </row>
    <row r="178" spans="1:11" ht="12.75">
      <c r="A178" s="142"/>
      <c r="B178" s="30"/>
      <c r="C178" s="30" t="s">
        <v>95</v>
      </c>
      <c r="D178" s="30" t="s">
        <v>95</v>
      </c>
      <c r="E178" s="30"/>
      <c r="I178" s="105"/>
      <c r="K178" s="108"/>
    </row>
    <row r="179" spans="1:11" ht="12.75">
      <c r="A179" s="142"/>
      <c r="B179" s="30"/>
      <c r="C179" s="30" t="s">
        <v>95</v>
      </c>
      <c r="D179" s="30" t="s">
        <v>95</v>
      </c>
      <c r="E179" s="30"/>
      <c r="I179" s="105"/>
      <c r="K179" s="108"/>
    </row>
    <row r="180" spans="1:11" ht="12.75">
      <c r="A180" s="142"/>
      <c r="B180" s="30"/>
      <c r="C180" s="30" t="s">
        <v>95</v>
      </c>
      <c r="D180" s="30" t="s">
        <v>95</v>
      </c>
      <c r="E180" s="30"/>
      <c r="I180" s="105"/>
      <c r="K180" s="108"/>
    </row>
    <row r="181" spans="1:11" ht="12.75">
      <c r="A181" s="142"/>
      <c r="B181" s="30"/>
      <c r="C181" s="30" t="s">
        <v>95</v>
      </c>
      <c r="D181" s="30" t="s">
        <v>95</v>
      </c>
      <c r="E181" s="30"/>
      <c r="I181" s="105"/>
      <c r="K181" s="108"/>
    </row>
    <row r="182" spans="1:11" ht="12.75">
      <c r="A182" s="142"/>
      <c r="B182" s="30"/>
      <c r="C182" s="30" t="s">
        <v>95</v>
      </c>
      <c r="D182" s="30" t="s">
        <v>95</v>
      </c>
      <c r="E182" s="30"/>
      <c r="I182" s="105"/>
      <c r="K182" s="108"/>
    </row>
    <row r="183" spans="1:11" ht="12.75">
      <c r="A183" s="142"/>
      <c r="B183" s="30"/>
      <c r="C183" s="30" t="s">
        <v>95</v>
      </c>
      <c r="D183" s="30" t="s">
        <v>95</v>
      </c>
      <c r="E183" s="30"/>
      <c r="I183" s="105"/>
      <c r="K183" s="108"/>
    </row>
    <row r="184" spans="1:11" ht="12.75">
      <c r="A184" s="142"/>
      <c r="B184" s="30"/>
      <c r="C184" s="30" t="s">
        <v>95</v>
      </c>
      <c r="D184" s="30" t="s">
        <v>95</v>
      </c>
      <c r="E184" s="30"/>
      <c r="I184" s="105"/>
      <c r="K184" s="108"/>
    </row>
    <row r="185" spans="1:11" ht="12.75">
      <c r="A185" s="142"/>
      <c r="B185" s="30"/>
      <c r="C185" s="30" t="s">
        <v>95</v>
      </c>
      <c r="D185" s="30" t="s">
        <v>95</v>
      </c>
      <c r="E185" s="30"/>
      <c r="I185" s="105"/>
      <c r="K185" s="108"/>
    </row>
    <row r="186" spans="1:11" ht="12.75">
      <c r="A186" s="142"/>
      <c r="B186" s="30"/>
      <c r="C186" s="30" t="s">
        <v>95</v>
      </c>
      <c r="D186" s="30" t="s">
        <v>95</v>
      </c>
      <c r="E186" s="30"/>
      <c r="I186" s="105"/>
      <c r="K186" s="108"/>
    </row>
    <row r="187" spans="1:11" ht="12.75">
      <c r="A187" s="142"/>
      <c r="B187" s="30"/>
      <c r="C187" s="30" t="s">
        <v>95</v>
      </c>
      <c r="D187" s="30" t="s">
        <v>95</v>
      </c>
      <c r="E187" s="30"/>
      <c r="I187" s="105"/>
      <c r="K187" s="108"/>
    </row>
    <row r="188" spans="1:11" ht="12.75">
      <c r="A188" s="142"/>
      <c r="B188" s="30"/>
      <c r="C188" s="30" t="s">
        <v>95</v>
      </c>
      <c r="D188" s="30" t="s">
        <v>95</v>
      </c>
      <c r="E188" s="30"/>
      <c r="I188" s="105"/>
      <c r="K188" s="108"/>
    </row>
    <row r="189" spans="1:11" ht="12.75">
      <c r="A189" s="142"/>
      <c r="B189" s="30"/>
      <c r="C189" s="30" t="s">
        <v>95</v>
      </c>
      <c r="D189" s="30" t="s">
        <v>95</v>
      </c>
      <c r="E189" s="30"/>
      <c r="I189" s="105"/>
      <c r="K189" s="108"/>
    </row>
    <row r="190" spans="1:11" ht="12.75">
      <c r="A190" s="142"/>
      <c r="B190" s="30"/>
      <c r="C190" s="30" t="s">
        <v>95</v>
      </c>
      <c r="D190" s="30" t="s">
        <v>95</v>
      </c>
      <c r="E190" s="30"/>
      <c r="I190" s="105"/>
      <c r="K190" s="108"/>
    </row>
    <row r="191" spans="1:11" ht="12.75">
      <c r="A191" s="142"/>
      <c r="B191" s="30"/>
      <c r="C191" s="30" t="s">
        <v>95</v>
      </c>
      <c r="D191" s="30" t="s">
        <v>95</v>
      </c>
      <c r="E191" s="30"/>
      <c r="I191" s="105"/>
      <c r="K191" s="108"/>
    </row>
    <row r="192" spans="1:11" ht="12.75">
      <c r="A192" s="142"/>
      <c r="B192" s="30"/>
      <c r="C192" s="30" t="s">
        <v>95</v>
      </c>
      <c r="D192" s="30" t="s">
        <v>95</v>
      </c>
      <c r="E192" s="30"/>
      <c r="I192" s="105"/>
      <c r="K192" s="108"/>
    </row>
    <row r="193" spans="1:11" ht="12.75">
      <c r="A193" s="142"/>
      <c r="B193" s="30"/>
      <c r="C193" s="30" t="s">
        <v>95</v>
      </c>
      <c r="D193" s="30" t="s">
        <v>95</v>
      </c>
      <c r="E193" s="30"/>
      <c r="I193" s="105"/>
      <c r="K193" s="108"/>
    </row>
    <row r="194" spans="1:11" ht="12.75">
      <c r="A194" s="142"/>
      <c r="B194" s="30"/>
      <c r="C194" s="30" t="s">
        <v>95</v>
      </c>
      <c r="D194" s="30" t="s">
        <v>95</v>
      </c>
      <c r="E194" s="30"/>
      <c r="I194" s="105"/>
      <c r="K194" s="108"/>
    </row>
    <row r="195" spans="1:11" ht="12.75">
      <c r="A195" s="142"/>
      <c r="B195" s="30"/>
      <c r="C195" s="30" t="s">
        <v>95</v>
      </c>
      <c r="D195" s="30" t="s">
        <v>95</v>
      </c>
      <c r="E195" s="30"/>
      <c r="I195" s="105"/>
      <c r="K195" s="108"/>
    </row>
    <row r="196" spans="1:11" ht="12.75">
      <c r="A196" s="142"/>
      <c r="B196" s="30"/>
      <c r="C196" s="30" t="s">
        <v>95</v>
      </c>
      <c r="D196" s="30" t="s">
        <v>95</v>
      </c>
      <c r="E196" s="30"/>
      <c r="I196" s="105"/>
      <c r="K196" s="108"/>
    </row>
    <row r="197" spans="1:11" ht="12.75">
      <c r="A197" s="142"/>
      <c r="B197" s="30"/>
      <c r="C197" s="30" t="s">
        <v>95</v>
      </c>
      <c r="D197" s="30" t="s">
        <v>95</v>
      </c>
      <c r="E197" s="30"/>
      <c r="I197" s="105"/>
      <c r="K197" s="108"/>
    </row>
    <row r="198" spans="1:11" ht="12.75">
      <c r="A198" s="142"/>
      <c r="B198" s="30"/>
      <c r="C198" s="30" t="s">
        <v>95</v>
      </c>
      <c r="D198" s="30" t="s">
        <v>95</v>
      </c>
      <c r="E198" s="30"/>
      <c r="I198" s="105"/>
      <c r="K198" s="108"/>
    </row>
    <row r="199" spans="1:11" ht="12.75">
      <c r="A199" s="142"/>
      <c r="B199" s="30"/>
      <c r="C199" s="30" t="s">
        <v>95</v>
      </c>
      <c r="D199" s="30" t="s">
        <v>95</v>
      </c>
      <c r="E199" s="30"/>
      <c r="I199" s="105"/>
      <c r="K199" s="108"/>
    </row>
    <row r="200" spans="1:11" ht="12.75">
      <c r="A200" s="142"/>
      <c r="B200" s="30"/>
      <c r="C200" s="30" t="s">
        <v>95</v>
      </c>
      <c r="D200" s="30" t="s">
        <v>95</v>
      </c>
      <c r="E200" s="30"/>
      <c r="I200" s="105"/>
      <c r="K200" s="108"/>
    </row>
    <row r="201" spans="1:11" ht="12.75">
      <c r="A201" s="142"/>
      <c r="B201" s="30"/>
      <c r="C201" s="30" t="s">
        <v>95</v>
      </c>
      <c r="D201" s="30" t="s">
        <v>95</v>
      </c>
      <c r="E201" s="30"/>
      <c r="I201" s="105"/>
      <c r="K201" s="108"/>
    </row>
    <row r="202" spans="1:11" ht="12.75">
      <c r="A202" s="142"/>
      <c r="B202" s="30"/>
      <c r="C202" s="30" t="s">
        <v>95</v>
      </c>
      <c r="D202" s="30" t="s">
        <v>95</v>
      </c>
      <c r="E202" s="30"/>
      <c r="I202" s="105"/>
      <c r="K202" s="108"/>
    </row>
    <row r="203" spans="1:11" ht="12.75">
      <c r="A203" s="142"/>
      <c r="B203" s="30"/>
      <c r="C203" s="30" t="s">
        <v>95</v>
      </c>
      <c r="D203" s="30" t="s">
        <v>95</v>
      </c>
      <c r="E203" s="30"/>
      <c r="I203" s="105"/>
      <c r="K203" s="108"/>
    </row>
    <row r="204" spans="1:11" ht="12.75">
      <c r="A204" s="142"/>
      <c r="B204" s="30"/>
      <c r="C204" s="30" t="s">
        <v>95</v>
      </c>
      <c r="D204" s="30" t="s">
        <v>95</v>
      </c>
      <c r="E204" s="30"/>
      <c r="I204" s="105"/>
      <c r="K204" s="108"/>
    </row>
    <row r="205" spans="1:11" ht="12.75">
      <c r="A205" s="142"/>
      <c r="B205" s="30"/>
      <c r="C205" s="30" t="s">
        <v>95</v>
      </c>
      <c r="D205" s="30" t="s">
        <v>95</v>
      </c>
      <c r="E205" s="30"/>
      <c r="I205" s="105"/>
      <c r="K205" s="108"/>
    </row>
    <row r="206" spans="1:11" ht="12.75">
      <c r="A206" s="142"/>
      <c r="B206" s="30"/>
      <c r="C206" s="30" t="s">
        <v>95</v>
      </c>
      <c r="D206" s="30" t="s">
        <v>95</v>
      </c>
      <c r="E206" s="30"/>
      <c r="I206" s="105"/>
      <c r="K206" s="108"/>
    </row>
    <row r="207" spans="1:11" ht="12.75">
      <c r="A207" s="142"/>
      <c r="B207" s="30"/>
      <c r="C207" s="30" t="s">
        <v>95</v>
      </c>
      <c r="D207" s="30" t="s">
        <v>95</v>
      </c>
      <c r="E207" s="30"/>
      <c r="I207" s="105"/>
      <c r="K207" s="108"/>
    </row>
    <row r="208" spans="1:11" ht="12.75">
      <c r="A208" s="142"/>
      <c r="B208" s="30"/>
      <c r="C208" s="30" t="s">
        <v>95</v>
      </c>
      <c r="D208" s="30" t="s">
        <v>95</v>
      </c>
      <c r="E208" s="30"/>
      <c r="I208" s="105"/>
      <c r="K208" s="108"/>
    </row>
    <row r="209" spans="1:11" ht="12.75">
      <c r="A209" s="142"/>
      <c r="B209" s="30"/>
      <c r="C209" s="30" t="s">
        <v>95</v>
      </c>
      <c r="D209" s="30" t="s">
        <v>95</v>
      </c>
      <c r="E209" s="30"/>
      <c r="I209" s="105"/>
      <c r="K209" s="108"/>
    </row>
    <row r="210" spans="1:11" ht="12.75">
      <c r="A210" s="142"/>
      <c r="B210" s="30"/>
      <c r="C210" s="30" t="s">
        <v>95</v>
      </c>
      <c r="D210" s="30" t="s">
        <v>95</v>
      </c>
      <c r="E210" s="30"/>
      <c r="I210" s="105"/>
      <c r="K210" s="108"/>
    </row>
    <row r="211" spans="1:11" ht="12.75">
      <c r="A211" s="142"/>
      <c r="B211" s="30"/>
      <c r="C211" s="30" t="s">
        <v>95</v>
      </c>
      <c r="D211" s="30" t="s">
        <v>95</v>
      </c>
      <c r="E211" s="30"/>
      <c r="I211" s="105"/>
      <c r="K211" s="108"/>
    </row>
    <row r="212" spans="1:11" ht="12.75">
      <c r="A212" s="142"/>
      <c r="B212" s="30"/>
      <c r="C212" s="30" t="s">
        <v>95</v>
      </c>
      <c r="D212" s="30" t="s">
        <v>95</v>
      </c>
      <c r="E212" s="30"/>
      <c r="I212" s="105"/>
      <c r="K212" s="108"/>
    </row>
    <row r="213" spans="1:11" ht="12.75">
      <c r="A213" s="142"/>
      <c r="B213" s="30"/>
      <c r="C213" s="30" t="s">
        <v>95</v>
      </c>
      <c r="D213" s="30" t="s">
        <v>95</v>
      </c>
      <c r="E213" s="30"/>
      <c r="I213" s="105"/>
      <c r="K213" s="108"/>
    </row>
    <row r="214" spans="1:11" ht="12.75">
      <c r="A214" s="142"/>
      <c r="B214" s="30"/>
      <c r="C214" s="30" t="s">
        <v>95</v>
      </c>
      <c r="D214" s="30" t="s">
        <v>95</v>
      </c>
      <c r="E214" s="30"/>
      <c r="I214" s="105"/>
      <c r="K214" s="108"/>
    </row>
    <row r="215" spans="1:11" ht="12.75">
      <c r="A215" s="142"/>
      <c r="B215" s="30"/>
      <c r="C215" s="30" t="s">
        <v>95</v>
      </c>
      <c r="D215" s="30" t="s">
        <v>95</v>
      </c>
      <c r="E215" s="30"/>
      <c r="I215" s="105"/>
      <c r="K215" s="108"/>
    </row>
    <row r="216" spans="1:11" ht="12.75">
      <c r="A216" s="142"/>
      <c r="B216" s="30"/>
      <c r="C216" s="30" t="s">
        <v>95</v>
      </c>
      <c r="D216" s="30" t="s">
        <v>95</v>
      </c>
      <c r="E216" s="30"/>
      <c r="I216" s="105"/>
      <c r="K216" s="108"/>
    </row>
    <row r="217" spans="1:11" ht="12.75">
      <c r="A217" s="142"/>
      <c r="B217" s="30"/>
      <c r="C217" s="30" t="s">
        <v>95</v>
      </c>
      <c r="D217" s="30" t="s">
        <v>95</v>
      </c>
      <c r="E217" s="30"/>
      <c r="I217" s="105"/>
      <c r="K217" s="108"/>
    </row>
    <row r="218" spans="1:11" ht="12.75">
      <c r="A218" s="142"/>
      <c r="B218" s="30"/>
      <c r="C218" s="30" t="s">
        <v>95</v>
      </c>
      <c r="D218" s="30" t="s">
        <v>95</v>
      </c>
      <c r="E218" s="30"/>
      <c r="I218" s="105"/>
      <c r="K218" s="108"/>
    </row>
    <row r="219" spans="1:11" ht="12.75">
      <c r="A219" s="142"/>
      <c r="B219" s="30"/>
      <c r="C219" s="30" t="s">
        <v>95</v>
      </c>
      <c r="D219" s="30" t="s">
        <v>95</v>
      </c>
      <c r="E219" s="30"/>
      <c r="I219" s="105"/>
      <c r="K219" s="108"/>
    </row>
    <row r="220" spans="1:11" ht="12.75">
      <c r="A220" s="142"/>
      <c r="B220" s="30"/>
      <c r="C220" s="30" t="s">
        <v>95</v>
      </c>
      <c r="D220" s="30" t="s">
        <v>95</v>
      </c>
      <c r="E220" s="30"/>
      <c r="I220" s="105"/>
      <c r="K220" s="108"/>
    </row>
    <row r="221" spans="1:11" ht="12.75">
      <c r="A221" s="142"/>
      <c r="B221" s="30"/>
      <c r="C221" s="30" t="s">
        <v>95</v>
      </c>
      <c r="D221" s="30" t="s">
        <v>95</v>
      </c>
      <c r="E221" s="30"/>
      <c r="I221" s="105"/>
      <c r="K221" s="108"/>
    </row>
    <row r="222" spans="1:11" ht="12.75">
      <c r="A222" s="142"/>
      <c r="B222" s="30"/>
      <c r="C222" s="30" t="s">
        <v>95</v>
      </c>
      <c r="D222" s="30" t="s">
        <v>95</v>
      </c>
      <c r="E222" s="30"/>
      <c r="I222" s="105"/>
      <c r="K222" s="108"/>
    </row>
    <row r="223" spans="1:11" ht="12.75">
      <c r="A223" s="142"/>
      <c r="B223" s="30"/>
      <c r="C223" s="30" t="s">
        <v>95</v>
      </c>
      <c r="D223" s="30" t="s">
        <v>95</v>
      </c>
      <c r="E223" s="30"/>
      <c r="I223" s="105"/>
      <c r="K223" s="108"/>
    </row>
    <row r="224" spans="1:11" ht="12.75">
      <c r="A224" s="142"/>
      <c r="B224" s="30"/>
      <c r="C224" s="30" t="s">
        <v>95</v>
      </c>
      <c r="D224" s="30" t="s">
        <v>95</v>
      </c>
      <c r="E224" s="30"/>
      <c r="I224" s="105"/>
      <c r="K224" s="108"/>
    </row>
    <row r="225" spans="1:11" ht="12.75">
      <c r="A225" s="142"/>
      <c r="B225" s="30"/>
      <c r="C225" s="30" t="s">
        <v>95</v>
      </c>
      <c r="D225" s="30" t="s">
        <v>95</v>
      </c>
      <c r="E225" s="30"/>
      <c r="I225" s="105"/>
      <c r="K225" s="108"/>
    </row>
    <row r="226" spans="1:11" ht="12.75">
      <c r="A226" s="142"/>
      <c r="B226" s="30"/>
      <c r="C226" s="30" t="s">
        <v>95</v>
      </c>
      <c r="D226" s="30" t="s">
        <v>95</v>
      </c>
      <c r="E226" s="30"/>
      <c r="I226" s="105"/>
      <c r="K226" s="108"/>
    </row>
    <row r="227" spans="1:11" ht="12.75">
      <c r="A227" s="142"/>
      <c r="B227" s="30"/>
      <c r="C227" s="30" t="s">
        <v>95</v>
      </c>
      <c r="D227" s="30" t="s">
        <v>95</v>
      </c>
      <c r="E227" s="30"/>
      <c r="I227" s="105"/>
      <c r="K227" s="108"/>
    </row>
    <row r="228" spans="1:11" ht="12.75">
      <c r="A228" s="142"/>
      <c r="B228" s="30"/>
      <c r="C228" s="30" t="s">
        <v>95</v>
      </c>
      <c r="D228" s="30" t="s">
        <v>95</v>
      </c>
      <c r="E228" s="30"/>
      <c r="I228" s="105"/>
      <c r="K228" s="108"/>
    </row>
    <row r="229" spans="1:11" ht="12.75">
      <c r="A229" s="142"/>
      <c r="B229" s="30"/>
      <c r="C229" s="30" t="s">
        <v>95</v>
      </c>
      <c r="D229" s="30" t="s">
        <v>95</v>
      </c>
      <c r="E229" s="30"/>
      <c r="I229" s="105"/>
      <c r="K229" s="108"/>
    </row>
    <row r="230" spans="1:11" ht="12.75">
      <c r="A230" s="142"/>
      <c r="B230" s="30"/>
      <c r="C230" s="30" t="s">
        <v>95</v>
      </c>
      <c r="D230" s="30" t="s">
        <v>95</v>
      </c>
      <c r="E230" s="30"/>
      <c r="I230" s="105"/>
      <c r="K230" s="108"/>
    </row>
    <row r="231" spans="1:11" ht="12.75">
      <c r="A231" s="142"/>
      <c r="B231" s="30"/>
      <c r="C231" s="30" t="s">
        <v>95</v>
      </c>
      <c r="D231" s="30" t="s">
        <v>95</v>
      </c>
      <c r="E231" s="30"/>
      <c r="I231" s="105"/>
      <c r="K231" s="108"/>
    </row>
    <row r="232" spans="1:11" ht="12.75">
      <c r="A232" s="142"/>
      <c r="B232" s="30"/>
      <c r="C232" s="30" t="s">
        <v>95</v>
      </c>
      <c r="D232" s="30" t="s">
        <v>95</v>
      </c>
      <c r="E232" s="30"/>
      <c r="I232" s="105"/>
      <c r="K232" s="108"/>
    </row>
    <row r="233" spans="1:11" ht="12.75">
      <c r="A233" s="142"/>
      <c r="B233" s="30"/>
      <c r="C233" s="30" t="s">
        <v>95</v>
      </c>
      <c r="D233" s="30" t="s">
        <v>95</v>
      </c>
      <c r="E233" s="30"/>
      <c r="I233" s="105"/>
      <c r="K233" s="108"/>
    </row>
    <row r="234" spans="1:11" ht="12.75">
      <c r="A234" s="142"/>
      <c r="B234" s="30"/>
      <c r="C234" s="30" t="s">
        <v>95</v>
      </c>
      <c r="D234" s="30" t="s">
        <v>95</v>
      </c>
      <c r="E234" s="30"/>
      <c r="I234" s="105"/>
      <c r="K234" s="108"/>
    </row>
    <row r="235" spans="1:11" ht="12.75">
      <c r="A235" s="142"/>
      <c r="B235" s="30"/>
      <c r="C235" s="30" t="s">
        <v>95</v>
      </c>
      <c r="D235" s="30" t="s">
        <v>95</v>
      </c>
      <c r="E235" s="30"/>
      <c r="I235" s="105"/>
      <c r="K235" s="108"/>
    </row>
    <row r="236" spans="1:11" ht="12.75">
      <c r="A236" s="142"/>
      <c r="B236" s="30"/>
      <c r="C236" s="30" t="s">
        <v>95</v>
      </c>
      <c r="D236" s="30" t="s">
        <v>95</v>
      </c>
      <c r="E236" s="30"/>
      <c r="I236" s="105"/>
      <c r="K236" s="108"/>
    </row>
    <row r="237" spans="1:11" ht="12.75">
      <c r="A237" s="142"/>
      <c r="B237" s="30"/>
      <c r="C237" s="30" t="s">
        <v>95</v>
      </c>
      <c r="D237" s="30" t="s">
        <v>95</v>
      </c>
      <c r="E237" s="30"/>
      <c r="I237" s="105"/>
      <c r="K237" s="108"/>
    </row>
    <row r="238" spans="1:11" ht="12.75">
      <c r="A238" s="142"/>
      <c r="B238" s="30"/>
      <c r="C238" s="30" t="s">
        <v>95</v>
      </c>
      <c r="D238" s="30" t="s">
        <v>95</v>
      </c>
      <c r="E238" s="30"/>
      <c r="I238" s="105"/>
      <c r="K238" s="108"/>
    </row>
    <row r="239" spans="1:11" ht="12.75">
      <c r="A239" s="142"/>
      <c r="B239" s="30"/>
      <c r="C239" s="30" t="s">
        <v>95</v>
      </c>
      <c r="D239" s="30" t="s">
        <v>95</v>
      </c>
      <c r="E239" s="30"/>
      <c r="I239" s="105"/>
      <c r="K239" s="108"/>
    </row>
    <row r="240" spans="1:11" ht="12.75">
      <c r="A240" s="142"/>
      <c r="B240" s="30"/>
      <c r="C240" s="30" t="s">
        <v>95</v>
      </c>
      <c r="D240" s="30" t="s">
        <v>95</v>
      </c>
      <c r="E240" s="30"/>
      <c r="I240" s="105"/>
      <c r="K240" s="108"/>
    </row>
    <row r="241" spans="1:11" ht="12.75">
      <c r="A241" s="142"/>
      <c r="B241" s="30"/>
      <c r="C241" s="30" t="s">
        <v>95</v>
      </c>
      <c r="D241" s="30" t="s">
        <v>95</v>
      </c>
      <c r="E241" s="30"/>
      <c r="I241" s="105"/>
      <c r="K241" s="108"/>
    </row>
    <row r="242" spans="1:11" ht="12.75">
      <c r="A242" s="142"/>
      <c r="B242" s="30"/>
      <c r="C242" s="30" t="s">
        <v>95</v>
      </c>
      <c r="D242" s="30" t="s">
        <v>95</v>
      </c>
      <c r="E242" s="30"/>
      <c r="I242" s="105"/>
      <c r="K242" s="108"/>
    </row>
    <row r="243" spans="1:11" ht="12.75">
      <c r="A243" s="142"/>
      <c r="B243" s="30"/>
      <c r="C243" s="30" t="s">
        <v>95</v>
      </c>
      <c r="D243" s="30" t="s">
        <v>95</v>
      </c>
      <c r="E243" s="30"/>
      <c r="I243" s="105"/>
      <c r="K243" s="108"/>
    </row>
    <row r="244" spans="1:11" ht="12.75">
      <c r="A244" s="142"/>
      <c r="B244" s="30"/>
      <c r="C244" s="30" t="s">
        <v>95</v>
      </c>
      <c r="D244" s="30" t="s">
        <v>95</v>
      </c>
      <c r="E244" s="30"/>
      <c r="I244" s="105"/>
      <c r="K244" s="108"/>
    </row>
    <row r="245" spans="1:11" ht="12.75">
      <c r="A245" s="142"/>
      <c r="B245" s="30"/>
      <c r="C245" s="30" t="s">
        <v>95</v>
      </c>
      <c r="D245" s="30" t="s">
        <v>95</v>
      </c>
      <c r="E245" s="30"/>
      <c r="I245" s="105"/>
      <c r="K245" s="108"/>
    </row>
    <row r="246" spans="1:11" ht="12.75">
      <c r="A246" s="142"/>
      <c r="B246" s="30"/>
      <c r="C246" s="30" t="s">
        <v>95</v>
      </c>
      <c r="D246" s="30" t="s">
        <v>95</v>
      </c>
      <c r="E246" s="30"/>
      <c r="I246" s="105"/>
      <c r="K246" s="108"/>
    </row>
    <row r="247" spans="1:11" ht="12.75">
      <c r="A247" s="142"/>
      <c r="B247" s="30"/>
      <c r="C247" s="30" t="s">
        <v>95</v>
      </c>
      <c r="D247" s="30" t="s">
        <v>95</v>
      </c>
      <c r="E247" s="30"/>
      <c r="I247" s="105"/>
      <c r="K247" s="108"/>
    </row>
    <row r="248" spans="1:11" ht="12.75">
      <c r="A248" s="142"/>
      <c r="B248" s="30"/>
      <c r="C248" s="30" t="s">
        <v>95</v>
      </c>
      <c r="D248" s="30" t="s">
        <v>95</v>
      </c>
      <c r="E248" s="30"/>
      <c r="I248" s="105"/>
      <c r="K248" s="108"/>
    </row>
    <row r="249" spans="1:11" ht="12.75">
      <c r="A249" s="142"/>
      <c r="B249" s="30"/>
      <c r="C249" s="30" t="s">
        <v>95</v>
      </c>
      <c r="D249" s="30" t="s">
        <v>95</v>
      </c>
      <c r="E249" s="30"/>
      <c r="I249" s="105"/>
      <c r="K249" s="108"/>
    </row>
    <row r="250" spans="1:11" ht="12.75">
      <c r="A250" s="142"/>
      <c r="B250" s="30"/>
      <c r="C250" s="30" t="s">
        <v>95</v>
      </c>
      <c r="D250" s="30" t="s">
        <v>95</v>
      </c>
      <c r="E250" s="30"/>
      <c r="I250" s="105"/>
      <c r="K250" s="108"/>
    </row>
    <row r="251" spans="1:11" ht="12.75">
      <c r="A251" s="142"/>
      <c r="B251" s="30"/>
      <c r="C251" s="30" t="s">
        <v>95</v>
      </c>
      <c r="D251" s="30" t="s">
        <v>95</v>
      </c>
      <c r="E251" s="30"/>
      <c r="I251" s="105"/>
      <c r="K251" s="108"/>
    </row>
    <row r="252" spans="1:11" ht="12.75">
      <c r="A252" s="142"/>
      <c r="B252" s="30"/>
      <c r="C252" s="30" t="s">
        <v>95</v>
      </c>
      <c r="D252" s="30" t="s">
        <v>95</v>
      </c>
      <c r="E252" s="30"/>
      <c r="I252" s="105"/>
      <c r="K252" s="108"/>
    </row>
    <row r="253" spans="1:11" ht="12.75">
      <c r="A253" s="142"/>
      <c r="B253" s="30"/>
      <c r="C253" s="30"/>
      <c r="D253" s="30"/>
      <c r="E253" s="30"/>
      <c r="K253" s="108"/>
    </row>
    <row r="254" spans="1:11" ht="12.75">
      <c r="A254" s="142"/>
      <c r="B254" s="30"/>
      <c r="C254" s="30"/>
      <c r="D254" s="30"/>
      <c r="E254" s="30"/>
      <c r="K254" s="108"/>
    </row>
    <row r="255" spans="1:11" ht="12.75">
      <c r="A255" s="142"/>
      <c r="B255" s="30"/>
      <c r="C255" s="30"/>
      <c r="D255" s="30"/>
      <c r="E255" s="30"/>
      <c r="K255" s="108"/>
    </row>
    <row r="256" spans="1:11" ht="12.75">
      <c r="A256" s="142"/>
      <c r="B256" s="30"/>
      <c r="C256" s="30"/>
      <c r="D256" s="30"/>
      <c r="E256" s="30"/>
      <c r="K256" s="108"/>
    </row>
    <row r="257" spans="1:11" ht="12.75">
      <c r="A257" s="142"/>
      <c r="B257" s="30"/>
      <c r="C257" s="30"/>
      <c r="D257" s="30"/>
      <c r="E257" s="30"/>
      <c r="K257" s="108"/>
    </row>
    <row r="258" spans="1:11" ht="12.75">
      <c r="A258" s="142"/>
      <c r="B258" s="30"/>
      <c r="C258" s="30"/>
      <c r="D258" s="30"/>
      <c r="E258" s="30"/>
      <c r="K258" s="108"/>
    </row>
    <row r="259" spans="1:11" ht="12.75">
      <c r="A259" s="142"/>
      <c r="B259" s="30"/>
      <c r="C259" s="30"/>
      <c r="D259" s="30"/>
      <c r="E259" s="30"/>
      <c r="K259" s="108"/>
    </row>
    <row r="260" spans="1:11" ht="12.75">
      <c r="A260" s="142"/>
      <c r="B260" s="30"/>
      <c r="C260" s="30"/>
      <c r="D260" s="30"/>
      <c r="E260" s="30"/>
      <c r="K260" s="108"/>
    </row>
    <row r="261" spans="1:11" ht="12.75">
      <c r="A261" s="142"/>
      <c r="B261" s="30"/>
      <c r="C261" s="30"/>
      <c r="D261" s="30"/>
      <c r="E261" s="30"/>
      <c r="K261" s="108"/>
    </row>
    <row r="262" spans="1:11" ht="12.75">
      <c r="A262" s="142"/>
      <c r="B262" s="30"/>
      <c r="C262" s="30"/>
      <c r="D262" s="30"/>
      <c r="E262" s="30"/>
      <c r="K262" s="108"/>
    </row>
    <row r="263" spans="1:11" ht="12.75">
      <c r="A263" s="142"/>
      <c r="B263" s="30"/>
      <c r="C263" s="30"/>
      <c r="D263" s="30"/>
      <c r="E263" s="30"/>
      <c r="K263" s="108"/>
    </row>
    <row r="264" spans="1:11" ht="12.75">
      <c r="A264" s="142"/>
      <c r="B264" s="30"/>
      <c r="C264" s="30"/>
      <c r="D264" s="30"/>
      <c r="E264" s="30"/>
      <c r="K264" s="108"/>
    </row>
    <row r="265" spans="1:11" ht="12.75">
      <c r="A265" s="142"/>
      <c r="B265" s="30"/>
      <c r="C265" s="30"/>
      <c r="D265" s="30"/>
      <c r="E265" s="30"/>
      <c r="K265" s="108"/>
    </row>
    <row r="266" spans="1:11" ht="12.75">
      <c r="A266" s="142"/>
      <c r="B266" s="30"/>
      <c r="C266" s="30"/>
      <c r="D266" s="30"/>
      <c r="E266" s="30"/>
      <c r="K266" s="108"/>
    </row>
    <row r="267" spans="1:11" ht="12.75">
      <c r="A267" s="142"/>
      <c r="B267" s="30"/>
      <c r="C267" s="30"/>
      <c r="D267" s="30"/>
      <c r="E267" s="30"/>
      <c r="K267" s="108"/>
    </row>
    <row r="268" spans="1:11" ht="12.75">
      <c r="A268" s="142"/>
      <c r="B268" s="30"/>
      <c r="C268" s="30"/>
      <c r="D268" s="30"/>
      <c r="E268" s="30"/>
      <c r="K268" s="108"/>
    </row>
    <row r="269" spans="1:11" ht="12.75">
      <c r="A269" s="142"/>
      <c r="B269" s="30"/>
      <c r="C269" s="30"/>
      <c r="D269" s="30"/>
      <c r="E269" s="30"/>
      <c r="K269" s="108"/>
    </row>
    <row r="270" spans="1:11" ht="12.75">
      <c r="A270" s="142"/>
      <c r="B270" s="30"/>
      <c r="C270" s="30"/>
      <c r="D270" s="30"/>
      <c r="E270" s="30"/>
      <c r="K270" s="108"/>
    </row>
    <row r="271" spans="1:11" ht="12.75">
      <c r="A271" s="142"/>
      <c r="B271" s="30"/>
      <c r="C271" s="30"/>
      <c r="D271" s="30"/>
      <c r="E271" s="30"/>
      <c r="K271" s="108"/>
    </row>
    <row r="272" spans="1:11" ht="12.75">
      <c r="A272" s="142"/>
      <c r="B272" s="30"/>
      <c r="C272" s="30"/>
      <c r="D272" s="30"/>
      <c r="E272" s="30"/>
      <c r="K272" s="108"/>
    </row>
    <row r="273" spans="1:11" ht="12.75">
      <c r="A273" s="142"/>
      <c r="B273" s="30"/>
      <c r="C273" s="30"/>
      <c r="D273" s="30"/>
      <c r="E273" s="30"/>
      <c r="K273" s="108"/>
    </row>
    <row r="274" spans="1:11" ht="12.75">
      <c r="A274" s="142"/>
      <c r="B274" s="30"/>
      <c r="C274" s="30"/>
      <c r="D274" s="30"/>
      <c r="E274" s="30"/>
      <c r="K274" s="108"/>
    </row>
    <row r="275" spans="1:11" ht="12.75">
      <c r="A275" s="142"/>
      <c r="B275" s="30"/>
      <c r="C275" s="30"/>
      <c r="D275" s="30"/>
      <c r="E275" s="30"/>
      <c r="K275" s="108"/>
    </row>
    <row r="276" spans="1:11" ht="12.75">
      <c r="A276" s="142"/>
      <c r="B276" s="30"/>
      <c r="C276" s="30"/>
      <c r="D276" s="30"/>
      <c r="E276" s="30"/>
      <c r="K276" s="108"/>
    </row>
    <row r="277" spans="1:11" ht="12.75">
      <c r="A277" s="142"/>
      <c r="B277" s="30"/>
      <c r="C277" s="30"/>
      <c r="D277" s="30"/>
      <c r="E277" s="30"/>
      <c r="K277" s="108"/>
    </row>
    <row r="278" spans="1:11" ht="12.75">
      <c r="A278" s="142"/>
      <c r="B278" s="30"/>
      <c r="C278" s="30"/>
      <c r="D278" s="30"/>
      <c r="E278" s="30"/>
      <c r="K278" s="108"/>
    </row>
    <row r="279" spans="1:11" ht="12.75">
      <c r="A279" s="142"/>
      <c r="B279" s="30"/>
      <c r="C279" s="30"/>
      <c r="D279" s="30"/>
      <c r="E279" s="30"/>
      <c r="K279" s="108"/>
    </row>
    <row r="280" spans="1:11" ht="12.75">
      <c r="A280" s="142"/>
      <c r="B280" s="30"/>
      <c r="C280" s="30"/>
      <c r="D280" s="30"/>
      <c r="E280" s="30"/>
      <c r="K280" s="108"/>
    </row>
    <row r="281" spans="1:11" ht="12.75">
      <c r="A281" s="142"/>
      <c r="B281" s="30"/>
      <c r="C281" s="30"/>
      <c r="D281" s="30"/>
      <c r="E281" s="30"/>
      <c r="K281" s="108"/>
    </row>
    <row r="282" spans="1:11" ht="12.75">
      <c r="A282" s="142"/>
      <c r="B282" s="30"/>
      <c r="C282" s="30"/>
      <c r="D282" s="30"/>
      <c r="E282" s="30"/>
      <c r="K282" s="108"/>
    </row>
    <row r="283" spans="1:11" ht="12.75">
      <c r="A283" s="142"/>
      <c r="B283" s="30"/>
      <c r="C283" s="30"/>
      <c r="D283" s="30"/>
      <c r="E283" s="30"/>
      <c r="K283" s="108"/>
    </row>
    <row r="284" spans="1:11" ht="12.75">
      <c r="A284" s="142"/>
      <c r="B284" s="30"/>
      <c r="C284" s="30"/>
      <c r="D284" s="30"/>
      <c r="E284" s="30"/>
      <c r="K284" s="108"/>
    </row>
    <row r="285" spans="1:11" ht="12.75">
      <c r="A285" s="142"/>
      <c r="B285" s="30"/>
      <c r="C285" s="30"/>
      <c r="D285" s="30"/>
      <c r="E285" s="30"/>
      <c r="K285" s="108"/>
    </row>
    <row r="286" spans="1:11" ht="12.75">
      <c r="A286" s="142"/>
      <c r="B286" s="30"/>
      <c r="C286" s="30"/>
      <c r="D286" s="30"/>
      <c r="E286" s="30"/>
      <c r="K286" s="108"/>
    </row>
    <row r="287" spans="1:11" ht="12.75">
      <c r="A287" s="142"/>
      <c r="B287" s="30"/>
      <c r="C287" s="30"/>
      <c r="D287" s="30"/>
      <c r="E287" s="30"/>
      <c r="K287" s="108"/>
    </row>
    <row r="288" spans="1:11" ht="12.75">
      <c r="A288" s="142"/>
      <c r="B288" s="30"/>
      <c r="C288" s="30"/>
      <c r="D288" s="30"/>
      <c r="E288" s="30"/>
      <c r="K288" s="108"/>
    </row>
    <row r="289" spans="1:11" ht="12.75">
      <c r="A289" s="142"/>
      <c r="B289" s="30"/>
      <c r="C289" s="30"/>
      <c r="D289" s="30"/>
      <c r="E289" s="30"/>
      <c r="K289" s="108"/>
    </row>
    <row r="290" spans="1:11" ht="12.75">
      <c r="A290" s="142"/>
      <c r="B290" s="30"/>
      <c r="C290" s="30"/>
      <c r="D290" s="30"/>
      <c r="E290" s="30"/>
      <c r="K290" s="108"/>
    </row>
    <row r="291" spans="1:11" ht="12.75">
      <c r="A291" s="142"/>
      <c r="B291" s="30"/>
      <c r="C291" s="30"/>
      <c r="D291" s="30"/>
      <c r="E291" s="30"/>
      <c r="K291" s="108"/>
    </row>
    <row r="292" spans="1:11" ht="12.75">
      <c r="A292" s="142"/>
      <c r="B292" s="30"/>
      <c r="C292" s="30"/>
      <c r="D292" s="30"/>
      <c r="E292" s="30"/>
      <c r="K292" s="108"/>
    </row>
    <row r="293" spans="1:11" ht="12.75">
      <c r="A293" s="142"/>
      <c r="B293" s="30"/>
      <c r="C293" s="30"/>
      <c r="D293" s="30"/>
      <c r="E293" s="30"/>
      <c r="K293" s="108"/>
    </row>
    <row r="294" spans="1:11" ht="12.75">
      <c r="A294" s="142"/>
      <c r="B294" s="30"/>
      <c r="C294" s="30"/>
      <c r="D294" s="30"/>
      <c r="E294" s="30"/>
      <c r="K294" s="108"/>
    </row>
    <row r="295" spans="1:11" ht="12.75">
      <c r="A295" s="142"/>
      <c r="B295" s="30"/>
      <c r="C295" s="30"/>
      <c r="D295" s="30"/>
      <c r="E295" s="30"/>
      <c r="K295" s="108"/>
    </row>
    <row r="296" spans="1:11" ht="12.75">
      <c r="A296" s="142"/>
      <c r="B296" s="30"/>
      <c r="C296" s="30"/>
      <c r="D296" s="30"/>
      <c r="E296" s="30"/>
      <c r="K296" s="108"/>
    </row>
    <row r="297" spans="1:11" ht="12.75">
      <c r="A297" s="142"/>
      <c r="B297" s="30"/>
      <c r="C297" s="30"/>
      <c r="D297" s="30"/>
      <c r="E297" s="30"/>
      <c r="K297" s="108"/>
    </row>
    <row r="298" spans="1:11" ht="12.75">
      <c r="A298" s="142"/>
      <c r="B298" s="30"/>
      <c r="C298" s="30"/>
      <c r="D298" s="30"/>
      <c r="E298" s="30"/>
      <c r="K298" s="108"/>
    </row>
    <row r="299" spans="1:11" ht="12.75">
      <c r="A299" s="142"/>
      <c r="B299" s="30"/>
      <c r="C299" s="30"/>
      <c r="D299" s="30"/>
      <c r="E299" s="30"/>
      <c r="K299" s="108"/>
    </row>
    <row r="300" spans="1:11" ht="12.75">
      <c r="A300" s="142"/>
      <c r="B300" s="30"/>
      <c r="C300" s="30"/>
      <c r="D300" s="30"/>
      <c r="E300" s="30"/>
      <c r="K300" s="108"/>
    </row>
    <row r="301" spans="1:11" ht="12.75">
      <c r="A301" s="142"/>
      <c r="B301" s="30"/>
      <c r="C301" s="30"/>
      <c r="D301" s="30"/>
      <c r="E301" s="30"/>
      <c r="K301" s="108"/>
    </row>
    <row r="302" spans="1:11" ht="12.75">
      <c r="A302" s="142"/>
      <c r="B302" s="30"/>
      <c r="C302" s="30"/>
      <c r="D302" s="30"/>
      <c r="E302" s="30"/>
      <c r="K302" s="108"/>
    </row>
    <row r="303" spans="1:11" ht="12.75">
      <c r="A303" s="142"/>
      <c r="B303" s="30"/>
      <c r="C303" s="30"/>
      <c r="D303" s="30"/>
      <c r="E303" s="30"/>
      <c r="K303" s="108"/>
    </row>
    <row r="304" spans="1:11" ht="12.75">
      <c r="A304" s="142"/>
      <c r="B304" s="30"/>
      <c r="C304" s="30"/>
      <c r="D304" s="30"/>
      <c r="E304" s="30"/>
      <c r="K304" s="108"/>
    </row>
    <row r="305" spans="1:11" ht="12.75">
      <c r="A305" s="142"/>
      <c r="B305" s="30"/>
      <c r="C305" s="30"/>
      <c r="D305" s="30"/>
      <c r="E305" s="30"/>
      <c r="K305" s="108"/>
    </row>
    <row r="306" spans="1:11" ht="12.75">
      <c r="A306" s="142"/>
      <c r="B306" s="30"/>
      <c r="C306" s="30"/>
      <c r="D306" s="30"/>
      <c r="E306" s="30"/>
      <c r="K306" s="108"/>
    </row>
    <row r="307" spans="1:11" ht="12.75">
      <c r="A307" s="142"/>
      <c r="B307" s="30"/>
      <c r="C307" s="30"/>
      <c r="D307" s="30"/>
      <c r="E307" s="30"/>
      <c r="K307" s="108"/>
    </row>
    <row r="308" spans="1:11" ht="12.75">
      <c r="A308" s="142"/>
      <c r="B308" s="30"/>
      <c r="C308" s="30"/>
      <c r="D308" s="30"/>
      <c r="E308" s="30"/>
      <c r="K308" s="108"/>
    </row>
    <row r="309" spans="1:11" ht="12.75">
      <c r="A309" s="142"/>
      <c r="B309" s="30"/>
      <c r="C309" s="30"/>
      <c r="D309" s="30"/>
      <c r="E309" s="30"/>
      <c r="K309" s="108"/>
    </row>
    <row r="310" spans="1:11" ht="12.75">
      <c r="A310" s="142"/>
      <c r="B310" s="30"/>
      <c r="C310" s="30"/>
      <c r="D310" s="30"/>
      <c r="E310" s="30"/>
      <c r="K310" s="108"/>
    </row>
    <row r="311" spans="1:11" ht="12.75">
      <c r="A311" s="142"/>
      <c r="B311" s="30"/>
      <c r="C311" s="30"/>
      <c r="D311" s="30"/>
      <c r="E311" s="30"/>
      <c r="K311" s="108"/>
    </row>
    <row r="312" spans="1:11" ht="12.75">
      <c r="A312" s="142"/>
      <c r="B312" s="30"/>
      <c r="C312" s="30"/>
      <c r="D312" s="30"/>
      <c r="E312" s="30"/>
      <c r="K312" s="108"/>
    </row>
    <row r="313" spans="1:11" ht="12.75">
      <c r="A313" s="142"/>
      <c r="B313" s="30"/>
      <c r="C313" s="30"/>
      <c r="D313" s="30"/>
      <c r="E313" s="30"/>
      <c r="K313" s="108"/>
    </row>
    <row r="314" spans="1:11" ht="12.75">
      <c r="A314" s="142"/>
      <c r="B314" s="30"/>
      <c r="C314" s="30"/>
      <c r="D314" s="30"/>
      <c r="E314" s="30"/>
      <c r="K314" s="108"/>
    </row>
    <row r="315" spans="1:11" ht="12.75">
      <c r="A315" s="142"/>
      <c r="B315" s="30"/>
      <c r="C315" s="30"/>
      <c r="D315" s="30"/>
      <c r="E315" s="30"/>
      <c r="K315" s="108"/>
    </row>
    <row r="316" spans="1:11" ht="12.75">
      <c r="A316" s="142"/>
      <c r="B316" s="30"/>
      <c r="C316" s="30"/>
      <c r="D316" s="30"/>
      <c r="E316" s="30"/>
      <c r="K316" s="108"/>
    </row>
    <row r="317" spans="1:11" ht="12.75">
      <c r="A317" s="142"/>
      <c r="B317" s="30"/>
      <c r="C317" s="30"/>
      <c r="D317" s="30"/>
      <c r="E317" s="30"/>
      <c r="K317" s="108"/>
    </row>
    <row r="318" spans="1:11" ht="12.75">
      <c r="A318" s="142"/>
      <c r="B318" s="30"/>
      <c r="C318" s="30"/>
      <c r="D318" s="30"/>
      <c r="E318" s="30"/>
      <c r="K318" s="108"/>
    </row>
    <row r="319" spans="1:11" ht="12.75">
      <c r="A319" s="142"/>
      <c r="B319" s="30"/>
      <c r="C319" s="30"/>
      <c r="D319" s="30"/>
      <c r="E319" s="30"/>
      <c r="K319" s="108"/>
    </row>
    <row r="320" spans="1:11" ht="12.75">
      <c r="A320" s="142"/>
      <c r="B320" s="30"/>
      <c r="C320" s="30"/>
      <c r="D320" s="30"/>
      <c r="E320" s="30"/>
      <c r="K320" s="108"/>
    </row>
    <row r="321" spans="1:11" ht="12.75">
      <c r="A321" s="142"/>
      <c r="B321" s="30"/>
      <c r="C321" s="30"/>
      <c r="D321" s="30"/>
      <c r="E321" s="30"/>
      <c r="K321" s="108"/>
    </row>
    <row r="322" spans="1:11" ht="12.75">
      <c r="A322" s="142"/>
      <c r="B322" s="30"/>
      <c r="C322" s="30"/>
      <c r="D322" s="30"/>
      <c r="E322" s="30"/>
      <c r="K322" s="108"/>
    </row>
    <row r="323" spans="1:11" ht="12.75">
      <c r="A323" s="142"/>
      <c r="B323" s="30"/>
      <c r="C323" s="30"/>
      <c r="D323" s="30"/>
      <c r="E323" s="30"/>
      <c r="K323" s="108"/>
    </row>
    <row r="324" spans="1:11" ht="12.75">
      <c r="A324" s="142"/>
      <c r="B324" s="30"/>
      <c r="C324" s="30"/>
      <c r="D324" s="30"/>
      <c r="E324" s="30"/>
      <c r="K324" s="108"/>
    </row>
    <row r="325" spans="1:11" ht="12.75">
      <c r="A325" s="142"/>
      <c r="B325" s="30"/>
      <c r="C325" s="30"/>
      <c r="D325" s="30"/>
      <c r="E325" s="30"/>
      <c r="K325" s="108"/>
    </row>
    <row r="326" spans="1:11" ht="12.75">
      <c r="A326" s="142"/>
      <c r="B326" s="30"/>
      <c r="C326" s="30"/>
      <c r="D326" s="30"/>
      <c r="E326" s="30"/>
      <c r="K326" s="108"/>
    </row>
    <row r="327" spans="1:11" ht="12.75">
      <c r="A327" s="142"/>
      <c r="B327" s="30"/>
      <c r="C327" s="30"/>
      <c r="D327" s="30"/>
      <c r="E327" s="30"/>
      <c r="K327" s="108"/>
    </row>
    <row r="328" spans="1:11" ht="12.75">
      <c r="A328" s="142"/>
      <c r="B328" s="30"/>
      <c r="C328" s="30"/>
      <c r="D328" s="30"/>
      <c r="E328" s="30"/>
      <c r="K328" s="108"/>
    </row>
    <row r="329" spans="1:11" ht="12.75">
      <c r="A329" s="142"/>
      <c r="B329" s="30"/>
      <c r="C329" s="30"/>
      <c r="D329" s="30"/>
      <c r="E329" s="30"/>
      <c r="K329" s="108"/>
    </row>
    <row r="330" spans="1:11" ht="12.75">
      <c r="A330" s="142"/>
      <c r="B330" s="30"/>
      <c r="C330" s="30"/>
      <c r="D330" s="30"/>
      <c r="E330" s="30"/>
      <c r="K330" s="108"/>
    </row>
    <row r="331" spans="1:11" ht="12.75">
      <c r="A331" s="142"/>
      <c r="B331" s="30"/>
      <c r="C331" s="30"/>
      <c r="D331" s="30"/>
      <c r="E331" s="30"/>
      <c r="K331" s="108"/>
    </row>
    <row r="332" spans="1:11" ht="12.75">
      <c r="A332" s="142"/>
      <c r="B332" s="30"/>
      <c r="C332" s="30"/>
      <c r="D332" s="30"/>
      <c r="E332" s="30"/>
      <c r="K332" s="108"/>
    </row>
    <row r="333" spans="1:11" ht="12.75">
      <c r="A333" s="142"/>
      <c r="B333" s="30"/>
      <c r="C333" s="30"/>
      <c r="D333" s="30"/>
      <c r="E333" s="30"/>
      <c r="K333" s="108"/>
    </row>
    <row r="334" spans="1:11" ht="12.75">
      <c r="A334" s="142"/>
      <c r="B334" s="30"/>
      <c r="C334" s="30"/>
      <c r="D334" s="30"/>
      <c r="E334" s="30"/>
      <c r="K334" s="108"/>
    </row>
    <row r="335" spans="1:11" ht="12.75">
      <c r="A335" s="142"/>
      <c r="B335" s="30"/>
      <c r="C335" s="30"/>
      <c r="D335" s="30"/>
      <c r="E335" s="30"/>
      <c r="K335" s="108"/>
    </row>
    <row r="336" spans="1:11" ht="12.75">
      <c r="A336" s="142"/>
      <c r="B336" s="30"/>
      <c r="C336" s="30"/>
      <c r="D336" s="30"/>
      <c r="E336" s="30"/>
      <c r="K336" s="108"/>
    </row>
    <row r="337" spans="1:11" ht="12.75">
      <c r="A337" s="142"/>
      <c r="B337" s="30"/>
      <c r="C337" s="30"/>
      <c r="D337" s="30"/>
      <c r="E337" s="30"/>
      <c r="K337" s="108"/>
    </row>
    <row r="338" spans="1:11" ht="12.75">
      <c r="A338" s="142"/>
      <c r="B338" s="30"/>
      <c r="C338" s="30"/>
      <c r="D338" s="30"/>
      <c r="E338" s="30"/>
      <c r="K338" s="108"/>
    </row>
    <row r="339" spans="1:11" ht="12.75">
      <c r="A339" s="142"/>
      <c r="B339" s="30"/>
      <c r="C339" s="30"/>
      <c r="D339" s="30"/>
      <c r="E339" s="30"/>
      <c r="K339" s="108"/>
    </row>
    <row r="340" spans="1:11" ht="12.75">
      <c r="A340" s="142"/>
      <c r="B340" s="30"/>
      <c r="C340" s="30"/>
      <c r="D340" s="30"/>
      <c r="E340" s="30"/>
      <c r="K340" s="108"/>
    </row>
    <row r="341" spans="1:11" ht="12.75">
      <c r="A341" s="142"/>
      <c r="B341" s="30"/>
      <c r="C341" s="30"/>
      <c r="D341" s="30"/>
      <c r="E341" s="30"/>
      <c r="K341" s="108"/>
    </row>
    <row r="342" spans="1:11" ht="12.75">
      <c r="A342" s="142"/>
      <c r="B342" s="30"/>
      <c r="C342" s="30"/>
      <c r="D342" s="30"/>
      <c r="E342" s="30"/>
      <c r="K342" s="108"/>
    </row>
    <row r="343" spans="1:11" ht="12.75">
      <c r="A343" s="142"/>
      <c r="B343" s="30"/>
      <c r="C343" s="30"/>
      <c r="D343" s="30"/>
      <c r="E343" s="30"/>
      <c r="K343" s="108"/>
    </row>
    <row r="344" spans="1:11" ht="12.75">
      <c r="A344" s="142"/>
      <c r="B344" s="30"/>
      <c r="C344" s="30"/>
      <c r="D344" s="30"/>
      <c r="E344" s="30"/>
      <c r="K344" s="108"/>
    </row>
    <row r="345" spans="1:11" ht="12.75">
      <c r="A345" s="142"/>
      <c r="B345" s="30"/>
      <c r="C345" s="30"/>
      <c r="D345" s="30"/>
      <c r="E345" s="30"/>
      <c r="K345" s="108"/>
    </row>
    <row r="346" spans="1:11" ht="12.75">
      <c r="A346" s="142"/>
      <c r="B346" s="30"/>
      <c r="C346" s="30"/>
      <c r="D346" s="30"/>
      <c r="E346" s="30"/>
      <c r="K346" s="108"/>
    </row>
    <row r="347" spans="1:11" ht="12.75">
      <c r="A347" s="142"/>
      <c r="B347" s="30"/>
      <c r="C347" s="30"/>
      <c r="D347" s="30"/>
      <c r="E347" s="30"/>
      <c r="K347" s="108"/>
    </row>
    <row r="348" spans="1:11" ht="12.75">
      <c r="A348" s="142"/>
      <c r="B348" s="30"/>
      <c r="C348" s="30"/>
      <c r="D348" s="30"/>
      <c r="E348" s="30"/>
      <c r="K348" s="108"/>
    </row>
    <row r="349" spans="1:11" ht="12.75">
      <c r="A349" s="142"/>
      <c r="B349" s="30"/>
      <c r="C349" s="30"/>
      <c r="D349" s="30"/>
      <c r="E349" s="30"/>
      <c r="K349" s="108"/>
    </row>
    <row r="350" spans="1:11" ht="12.75">
      <c r="A350" s="142"/>
      <c r="B350" s="30"/>
      <c r="C350" s="30"/>
      <c r="D350" s="30"/>
      <c r="E350" s="30"/>
      <c r="K350" s="108"/>
    </row>
    <row r="351" spans="1:11" ht="12.75">
      <c r="A351" s="142"/>
      <c r="B351" s="30"/>
      <c r="C351" s="30"/>
      <c r="D351" s="30"/>
      <c r="E351" s="30"/>
      <c r="K351" s="108"/>
    </row>
    <row r="352" spans="1:11" ht="12.75">
      <c r="A352" s="142"/>
      <c r="B352" s="30"/>
      <c r="C352" s="30"/>
      <c r="D352" s="30"/>
      <c r="E352" s="30"/>
      <c r="K352" s="108"/>
    </row>
    <row r="353" spans="1:11" ht="12.75">
      <c r="A353" s="142"/>
      <c r="B353" s="30"/>
      <c r="C353" s="30"/>
      <c r="D353" s="30"/>
      <c r="E353" s="30"/>
      <c r="K353" s="108"/>
    </row>
    <row r="354" spans="1:11" ht="12.75">
      <c r="A354" s="142"/>
      <c r="B354" s="30"/>
      <c r="C354" s="30"/>
      <c r="D354" s="30"/>
      <c r="E354" s="30"/>
      <c r="K354" s="108"/>
    </row>
    <row r="355" spans="1:11" ht="12.75">
      <c r="A355" s="142"/>
      <c r="B355" s="30"/>
      <c r="C355" s="30"/>
      <c r="D355" s="30"/>
      <c r="E355" s="30"/>
      <c r="K355" s="108"/>
    </row>
    <row r="356" spans="1:11" ht="12.75">
      <c r="A356" s="142"/>
      <c r="B356" s="30"/>
      <c r="C356" s="30"/>
      <c r="D356" s="30"/>
      <c r="E356" s="30"/>
      <c r="K356" s="108"/>
    </row>
    <row r="357" spans="1:11" ht="12.75">
      <c r="A357" s="142"/>
      <c r="B357" s="30"/>
      <c r="C357" s="30"/>
      <c r="D357" s="30"/>
      <c r="E357" s="30"/>
      <c r="K357" s="108"/>
    </row>
    <row r="358" spans="1:11" ht="12.75">
      <c r="A358" s="142"/>
      <c r="B358" s="30"/>
      <c r="C358" s="30"/>
      <c r="D358" s="30"/>
      <c r="E358" s="30"/>
      <c r="K358" s="108"/>
    </row>
    <row r="359" spans="1:11" ht="12.75">
      <c r="A359" s="142"/>
      <c r="B359" s="30"/>
      <c r="C359" s="30"/>
      <c r="D359" s="30"/>
      <c r="E359" s="30"/>
      <c r="K359" s="108"/>
    </row>
    <row r="360" spans="1:11" ht="12.75">
      <c r="A360" s="142"/>
      <c r="B360" s="30"/>
      <c r="C360" s="30"/>
      <c r="D360" s="30"/>
      <c r="E360" s="30"/>
      <c r="K360" s="108"/>
    </row>
    <row r="361" spans="1:11" ht="12.75">
      <c r="A361" s="142"/>
      <c r="B361" s="30"/>
      <c r="C361" s="30"/>
      <c r="D361" s="30"/>
      <c r="E361" s="30"/>
      <c r="K361" s="108"/>
    </row>
    <row r="362" spans="1:11" ht="12.75">
      <c r="A362" s="142"/>
      <c r="B362" s="30"/>
      <c r="C362" s="30"/>
      <c r="D362" s="30"/>
      <c r="E362" s="30"/>
      <c r="K362" s="108"/>
    </row>
    <row r="363" spans="1:11" ht="12.75">
      <c r="A363" s="142"/>
      <c r="B363" s="30"/>
      <c r="C363" s="30"/>
      <c r="D363" s="30"/>
      <c r="E363" s="30"/>
      <c r="K363" s="108"/>
    </row>
    <row r="364" spans="1:11" ht="12.75">
      <c r="A364" s="142"/>
      <c r="B364" s="30"/>
      <c r="C364" s="30"/>
      <c r="D364" s="30"/>
      <c r="E364" s="30"/>
      <c r="K364" s="108"/>
    </row>
    <row r="365" spans="1:11" ht="12.75">
      <c r="A365" s="142"/>
      <c r="B365" s="30"/>
      <c r="C365" s="30"/>
      <c r="D365" s="30"/>
      <c r="E365" s="30"/>
      <c r="K365" s="108"/>
    </row>
    <row r="366" spans="1:11" ht="12.75">
      <c r="A366" s="142"/>
      <c r="B366" s="30"/>
      <c r="C366" s="30"/>
      <c r="D366" s="30"/>
      <c r="E366" s="30"/>
      <c r="K366" s="108"/>
    </row>
    <row r="367" spans="1:11" ht="12.75">
      <c r="A367" s="142"/>
      <c r="B367" s="30"/>
      <c r="C367" s="30"/>
      <c r="D367" s="30"/>
      <c r="E367" s="30"/>
      <c r="K367" s="108"/>
    </row>
    <row r="368" spans="1:11" ht="12.75">
      <c r="A368" s="142"/>
      <c r="B368" s="30"/>
      <c r="C368" s="30"/>
      <c r="D368" s="30"/>
      <c r="E368" s="30"/>
      <c r="K368" s="108"/>
    </row>
    <row r="369" spans="1:11" ht="12.75">
      <c r="A369" s="142"/>
      <c r="B369" s="30"/>
      <c r="C369" s="30"/>
      <c r="D369" s="30"/>
      <c r="E369" s="30"/>
      <c r="K369" s="108"/>
    </row>
    <row r="370" spans="1:11" ht="12.75">
      <c r="A370" s="142"/>
      <c r="B370" s="30"/>
      <c r="C370" s="30"/>
      <c r="D370" s="30"/>
      <c r="E370" s="30"/>
      <c r="K370" s="108"/>
    </row>
    <row r="371" spans="1:11" ht="12.75">
      <c r="A371" s="142"/>
      <c r="B371" s="30"/>
      <c r="C371" s="30"/>
      <c r="D371" s="30"/>
      <c r="E371" s="30"/>
      <c r="K371" s="108"/>
    </row>
    <row r="372" spans="1:11" ht="12.75">
      <c r="A372" s="142"/>
      <c r="B372" s="30"/>
      <c r="C372" s="30"/>
      <c r="D372" s="30"/>
      <c r="E372" s="30"/>
      <c r="K372" s="108"/>
    </row>
    <row r="373" spans="1:11" ht="12.75">
      <c r="A373" s="142"/>
      <c r="B373" s="30"/>
      <c r="C373" s="30"/>
      <c r="D373" s="30"/>
      <c r="E373" s="30"/>
      <c r="K373" s="108"/>
    </row>
    <row r="374" spans="1:11" ht="12.75">
      <c r="A374" s="142"/>
      <c r="B374" s="30"/>
      <c r="C374" s="30"/>
      <c r="D374" s="30"/>
      <c r="E374" s="30"/>
      <c r="K374" s="108"/>
    </row>
    <row r="375" spans="1:11" ht="12.75">
      <c r="A375" s="142"/>
      <c r="B375" s="30"/>
      <c r="C375" s="30"/>
      <c r="D375" s="30"/>
      <c r="E375" s="30"/>
      <c r="K375" s="108"/>
    </row>
    <row r="376" spans="1:11" ht="12.75">
      <c r="A376" s="142"/>
      <c r="B376" s="30"/>
      <c r="C376" s="30"/>
      <c r="D376" s="30"/>
      <c r="E376" s="30"/>
      <c r="K376" s="108"/>
    </row>
    <row r="377" spans="1:11" ht="12.75">
      <c r="A377" s="142"/>
      <c r="B377" s="30"/>
      <c r="C377" s="30"/>
      <c r="D377" s="30"/>
      <c r="E377" s="30"/>
      <c r="K377" s="108"/>
    </row>
    <row r="378" spans="1:11" ht="12.75">
      <c r="A378" s="142"/>
      <c r="B378" s="30"/>
      <c r="C378" s="30"/>
      <c r="D378" s="30"/>
      <c r="E378" s="30"/>
      <c r="K378" s="108"/>
    </row>
    <row r="379" spans="1:11" ht="12.75">
      <c r="A379" s="142"/>
      <c r="B379" s="30"/>
      <c r="C379" s="30"/>
      <c r="D379" s="30"/>
      <c r="E379" s="30"/>
      <c r="K379" s="108"/>
    </row>
    <row r="380" spans="1:11" ht="12.75">
      <c r="A380" s="142"/>
      <c r="B380" s="30"/>
      <c r="C380" s="30"/>
      <c r="D380" s="30"/>
      <c r="E380" s="30"/>
      <c r="K380" s="108"/>
    </row>
    <row r="381" spans="1:11" ht="12.75">
      <c r="A381" s="142"/>
      <c r="B381" s="30"/>
      <c r="C381" s="30"/>
      <c r="D381" s="30"/>
      <c r="E381" s="30"/>
      <c r="K381" s="108"/>
    </row>
    <row r="382" spans="1:11" ht="12.75">
      <c r="A382" s="142"/>
      <c r="B382" s="30"/>
      <c r="C382" s="30"/>
      <c r="D382" s="30"/>
      <c r="E382" s="30"/>
      <c r="K382" s="108"/>
    </row>
    <row r="383" spans="1:11" ht="12.75">
      <c r="A383" s="142"/>
      <c r="B383" s="30"/>
      <c r="C383" s="30"/>
      <c r="D383" s="30"/>
      <c r="E383" s="30"/>
      <c r="K383" s="108"/>
    </row>
    <row r="384" spans="1:11" ht="12.75">
      <c r="A384" s="142"/>
      <c r="B384" s="30"/>
      <c r="C384" s="30"/>
      <c r="D384" s="30"/>
      <c r="E384" s="30"/>
      <c r="K384" s="108"/>
    </row>
    <row r="385" spans="1:11" ht="12.75">
      <c r="A385" s="142"/>
      <c r="B385" s="30"/>
      <c r="C385" s="30"/>
      <c r="D385" s="30"/>
      <c r="E385" s="30"/>
      <c r="K385" s="108"/>
    </row>
    <row r="386" spans="1:11" ht="12.75">
      <c r="A386" s="142"/>
      <c r="B386" s="30"/>
      <c r="C386" s="30"/>
      <c r="D386" s="30"/>
      <c r="E386" s="30"/>
      <c r="K386" s="108"/>
    </row>
    <row r="387" spans="1:11" ht="12.75">
      <c r="A387" s="142"/>
      <c r="B387" s="30"/>
      <c r="C387" s="30"/>
      <c r="D387" s="30"/>
      <c r="E387" s="30"/>
      <c r="K387" s="108"/>
    </row>
    <row r="388" spans="1:11" ht="12.75">
      <c r="A388" s="142"/>
      <c r="B388" s="30"/>
      <c r="C388" s="30"/>
      <c r="D388" s="30"/>
      <c r="E388" s="30"/>
      <c r="K388" s="108"/>
    </row>
    <row r="389" spans="1:11" ht="12.75">
      <c r="A389" s="142"/>
      <c r="B389" s="30"/>
      <c r="C389" s="30"/>
      <c r="D389" s="30"/>
      <c r="E389" s="30"/>
      <c r="K389" s="108"/>
    </row>
    <row r="390" spans="1:11" ht="12.75">
      <c r="A390" s="142"/>
      <c r="B390" s="30"/>
      <c r="C390" s="30"/>
      <c r="D390" s="30"/>
      <c r="E390" s="30"/>
      <c r="K390" s="108"/>
    </row>
    <row r="391" spans="1:11" ht="12.75">
      <c r="A391" s="142"/>
      <c r="B391" s="30"/>
      <c r="C391" s="30"/>
      <c r="D391" s="30"/>
      <c r="E391" s="30"/>
      <c r="K391" s="108"/>
    </row>
    <row r="392" spans="1:11" ht="12.75">
      <c r="A392" s="142"/>
      <c r="B392" s="30"/>
      <c r="C392" s="30"/>
      <c r="D392" s="30"/>
      <c r="E392" s="30"/>
      <c r="K392" s="108"/>
    </row>
    <row r="393" spans="1:11" ht="12.75">
      <c r="A393" s="142"/>
      <c r="B393" s="30"/>
      <c r="C393" s="30"/>
      <c r="D393" s="30"/>
      <c r="E393" s="30"/>
      <c r="K393" s="108"/>
    </row>
    <row r="394" spans="1:11" ht="12.75">
      <c r="A394" s="142"/>
      <c r="B394" s="30"/>
      <c r="C394" s="30"/>
      <c r="D394" s="30"/>
      <c r="E394" s="30"/>
      <c r="K394" s="108"/>
    </row>
    <row r="395" spans="1:11" ht="12.75">
      <c r="A395" s="142"/>
      <c r="B395" s="30"/>
      <c r="C395" s="30"/>
      <c r="D395" s="30"/>
      <c r="E395" s="30"/>
      <c r="K395" s="108"/>
    </row>
    <row r="396" spans="1:11" ht="12.75">
      <c r="A396" s="142"/>
      <c r="B396" s="30"/>
      <c r="C396" s="30"/>
      <c r="D396" s="30"/>
      <c r="E396" s="30"/>
      <c r="K396" s="108"/>
    </row>
    <row r="397" spans="1:11" ht="12.75">
      <c r="A397" s="142"/>
      <c r="B397" s="30"/>
      <c r="C397" s="30"/>
      <c r="D397" s="30"/>
      <c r="E397" s="30"/>
      <c r="K397" s="108"/>
    </row>
    <row r="398" spans="1:11" ht="12.75">
      <c r="A398" s="142"/>
      <c r="B398" s="30"/>
      <c r="C398" s="30"/>
      <c r="D398" s="30"/>
      <c r="E398" s="30"/>
      <c r="K398" s="108"/>
    </row>
    <row r="399" spans="1:11" ht="12.75">
      <c r="A399" s="142"/>
      <c r="B399" s="30"/>
      <c r="C399" s="30"/>
      <c r="D399" s="30"/>
      <c r="E399" s="30"/>
      <c r="K399" s="108"/>
    </row>
    <row r="400" spans="1:11" ht="12.75">
      <c r="A400" s="142"/>
      <c r="B400" s="30"/>
      <c r="C400" s="30"/>
      <c r="D400" s="30"/>
      <c r="E400" s="30"/>
      <c r="K400" s="108"/>
    </row>
    <row r="401" spans="1:11" ht="12.75">
      <c r="A401" s="142"/>
      <c r="B401" s="30"/>
      <c r="C401" s="30"/>
      <c r="D401" s="30"/>
      <c r="E401" s="30"/>
      <c r="K401" s="108"/>
    </row>
    <row r="402" spans="1:11" ht="12.75">
      <c r="A402" s="142"/>
      <c r="B402" s="30"/>
      <c r="C402" s="30"/>
      <c r="D402" s="30"/>
      <c r="E402" s="30"/>
      <c r="K402" s="108"/>
    </row>
    <row r="403" spans="1:11" ht="12.75">
      <c r="A403" s="142"/>
      <c r="B403" s="30"/>
      <c r="C403" s="30"/>
      <c r="D403" s="30"/>
      <c r="E403" s="30"/>
      <c r="K403" s="108"/>
    </row>
    <row r="404" spans="1:11" ht="12.75">
      <c r="A404" s="142"/>
      <c r="B404" s="30"/>
      <c r="C404" s="30"/>
      <c r="D404" s="30"/>
      <c r="E404" s="30"/>
      <c r="K404" s="108"/>
    </row>
    <row r="405" spans="1:11" ht="12.75">
      <c r="A405" s="142"/>
      <c r="B405" s="30"/>
      <c r="C405" s="30"/>
      <c r="D405" s="30"/>
      <c r="E405" s="30"/>
      <c r="K405" s="108"/>
    </row>
    <row r="406" spans="1:11" ht="12.75">
      <c r="A406" s="142"/>
      <c r="B406" s="30"/>
      <c r="C406" s="30"/>
      <c r="D406" s="30"/>
      <c r="E406" s="30"/>
      <c r="K406" s="108"/>
    </row>
    <row r="407" spans="1:11" ht="12.75">
      <c r="A407" s="142"/>
      <c r="B407" s="30"/>
      <c r="C407" s="30"/>
      <c r="D407" s="30"/>
      <c r="E407" s="30"/>
      <c r="K407" s="108"/>
    </row>
    <row r="408" spans="1:11" ht="12.75">
      <c r="A408" s="142"/>
      <c r="B408" s="30"/>
      <c r="C408" s="30"/>
      <c r="D408" s="30"/>
      <c r="E408" s="30"/>
      <c r="K408" s="108"/>
    </row>
    <row r="409" spans="1:11" ht="12.75">
      <c r="A409" s="142"/>
      <c r="B409" s="30"/>
      <c r="C409" s="30"/>
      <c r="D409" s="30"/>
      <c r="E409" s="30"/>
      <c r="K409" s="108"/>
    </row>
    <row r="410" spans="1:11" ht="12.75">
      <c r="A410" s="142"/>
      <c r="B410" s="30"/>
      <c r="C410" s="30"/>
      <c r="D410" s="30"/>
      <c r="E410" s="30"/>
      <c r="K410" s="108"/>
    </row>
    <row r="411" spans="1:11" ht="12.75">
      <c r="A411" s="142"/>
      <c r="B411" s="30"/>
      <c r="C411" s="30"/>
      <c r="D411" s="30"/>
      <c r="E411" s="30"/>
      <c r="K411" s="108"/>
    </row>
    <row r="412" spans="1:11" ht="12.75">
      <c r="A412" s="142"/>
      <c r="B412" s="30"/>
      <c r="C412" s="30"/>
      <c r="D412" s="30"/>
      <c r="E412" s="30"/>
      <c r="K412" s="108"/>
    </row>
    <row r="413" spans="1:11" ht="12.75">
      <c r="A413" s="142"/>
      <c r="B413" s="30"/>
      <c r="C413" s="30"/>
      <c r="D413" s="30"/>
      <c r="E413" s="30"/>
      <c r="K413" s="108"/>
    </row>
    <row r="414" spans="1:11" ht="12.75">
      <c r="A414" s="142"/>
      <c r="B414" s="30"/>
      <c r="C414" s="30"/>
      <c r="D414" s="30"/>
      <c r="E414" s="30"/>
      <c r="K414" s="108"/>
    </row>
    <row r="415" spans="1:11" ht="12.75">
      <c r="A415" s="142"/>
      <c r="B415" s="30"/>
      <c r="C415" s="30"/>
      <c r="D415" s="30"/>
      <c r="E415" s="30"/>
      <c r="K415" s="108"/>
    </row>
    <row r="416" spans="1:11" ht="12.75">
      <c r="A416" s="142"/>
      <c r="B416" s="30"/>
      <c r="C416" s="30"/>
      <c r="D416" s="30"/>
      <c r="E416" s="30"/>
      <c r="K416" s="108"/>
    </row>
    <row r="417" spans="1:11" ht="12.75">
      <c r="A417" s="142"/>
      <c r="B417" s="30"/>
      <c r="C417" s="30"/>
      <c r="D417" s="30"/>
      <c r="E417" s="30"/>
      <c r="K417" s="108"/>
    </row>
    <row r="418" spans="1:11" ht="12.75">
      <c r="A418" s="142"/>
      <c r="B418" s="30"/>
      <c r="C418" s="30"/>
      <c r="D418" s="30"/>
      <c r="E418" s="30"/>
      <c r="K418" s="108"/>
    </row>
    <row r="419" spans="1:11" ht="12.75">
      <c r="A419" s="142"/>
      <c r="B419" s="30"/>
      <c r="C419" s="30"/>
      <c r="D419" s="30"/>
      <c r="E419" s="30"/>
      <c r="K419" s="108"/>
    </row>
    <row r="420" spans="1:11" ht="12.75">
      <c r="A420" s="142"/>
      <c r="B420" s="30"/>
      <c r="C420" s="30"/>
      <c r="D420" s="30"/>
      <c r="E420" s="30"/>
      <c r="K420" s="108"/>
    </row>
    <row r="421" spans="1:11" ht="12.75">
      <c r="A421" s="142"/>
      <c r="B421" s="30"/>
      <c r="C421" s="30"/>
      <c r="D421" s="30"/>
      <c r="E421" s="30"/>
      <c r="K421" s="108"/>
    </row>
    <row r="422" spans="1:11" ht="12.75">
      <c r="A422" s="142"/>
      <c r="B422" s="30"/>
      <c r="C422" s="30"/>
      <c r="D422" s="30"/>
      <c r="E422" s="30"/>
      <c r="K422" s="108"/>
    </row>
    <row r="423" spans="1:11" ht="12.75">
      <c r="A423" s="142"/>
      <c r="B423" s="30"/>
      <c r="C423" s="30"/>
      <c r="D423" s="30"/>
      <c r="E423" s="30"/>
      <c r="K423" s="108"/>
    </row>
    <row r="424" spans="1:11" ht="12.75">
      <c r="A424" s="142"/>
      <c r="B424" s="30"/>
      <c r="C424" s="30"/>
      <c r="D424" s="30"/>
      <c r="E424" s="30"/>
      <c r="K424" s="108"/>
    </row>
    <row r="425" spans="1:11" ht="12.75">
      <c r="A425" s="142"/>
      <c r="B425" s="30"/>
      <c r="C425" s="30"/>
      <c r="D425" s="30"/>
      <c r="E425" s="30"/>
      <c r="K425" s="108"/>
    </row>
    <row r="426" spans="1:11" ht="12.75">
      <c r="A426" s="142"/>
      <c r="B426" s="30"/>
      <c r="C426" s="30"/>
      <c r="D426" s="30"/>
      <c r="E426" s="30"/>
      <c r="K426" s="108"/>
    </row>
    <row r="427" spans="1:11" ht="12.75">
      <c r="A427" s="142"/>
      <c r="B427" s="30"/>
      <c r="C427" s="30"/>
      <c r="D427" s="30"/>
      <c r="E427" s="30"/>
      <c r="K427" s="108"/>
    </row>
    <row r="428" spans="1:11" ht="12.75">
      <c r="A428" s="142"/>
      <c r="B428" s="30"/>
      <c r="C428" s="30"/>
      <c r="D428" s="30"/>
      <c r="E428" s="30"/>
      <c r="K428" s="108"/>
    </row>
    <row r="429" spans="1:11" ht="12.75">
      <c r="A429" s="142"/>
      <c r="B429" s="30"/>
      <c r="C429" s="30"/>
      <c r="D429" s="30"/>
      <c r="E429" s="30"/>
      <c r="K429" s="108"/>
    </row>
    <row r="430" spans="1:11" ht="12.75">
      <c r="A430" s="142"/>
      <c r="B430" s="30"/>
      <c r="C430" s="30"/>
      <c r="D430" s="30"/>
      <c r="E430" s="30"/>
      <c r="K430" s="108"/>
    </row>
    <row r="431" spans="1:11" ht="12.75">
      <c r="A431" s="142"/>
      <c r="B431" s="30"/>
      <c r="C431" s="30"/>
      <c r="D431" s="30"/>
      <c r="E431" s="30"/>
      <c r="K431" s="108"/>
    </row>
    <row r="432" spans="1:11" ht="12.75">
      <c r="A432" s="142"/>
      <c r="B432" s="30"/>
      <c r="C432" s="30"/>
      <c r="D432" s="30"/>
      <c r="E432" s="30"/>
      <c r="K432" s="108"/>
    </row>
    <row r="433" spans="1:11" ht="12.75">
      <c r="A433" s="142"/>
      <c r="B433" s="30"/>
      <c r="C433" s="30"/>
      <c r="D433" s="30"/>
      <c r="E433" s="30"/>
      <c r="K433" s="108"/>
    </row>
    <row r="434" spans="1:11" ht="12.75">
      <c r="A434" s="142"/>
      <c r="B434" s="30"/>
      <c r="C434" s="30"/>
      <c r="D434" s="30"/>
      <c r="E434" s="30"/>
      <c r="K434" s="108"/>
    </row>
    <row r="435" spans="1:11" ht="12.75">
      <c r="A435" s="142"/>
      <c r="B435" s="30"/>
      <c r="C435" s="30"/>
      <c r="D435" s="30"/>
      <c r="E435" s="30"/>
      <c r="K435" s="108"/>
    </row>
    <row r="436" spans="1:11" ht="12.75">
      <c r="A436" s="142"/>
      <c r="B436" s="30"/>
      <c r="C436" s="30"/>
      <c r="D436" s="30"/>
      <c r="E436" s="30"/>
      <c r="K436" s="108"/>
    </row>
    <row r="437" spans="1:11" ht="12.75">
      <c r="A437" s="142"/>
      <c r="B437" s="30"/>
      <c r="C437" s="30"/>
      <c r="D437" s="30"/>
      <c r="E437" s="30"/>
      <c r="K437" s="108"/>
    </row>
    <row r="438" spans="1:11" ht="12.75">
      <c r="A438" s="142"/>
      <c r="B438" s="30"/>
      <c r="C438" s="30"/>
      <c r="D438" s="30"/>
      <c r="E438" s="30"/>
      <c r="K438" s="108"/>
    </row>
    <row r="439" spans="1:11" ht="12.75">
      <c r="A439" s="142"/>
      <c r="B439" s="30"/>
      <c r="C439" s="30"/>
      <c r="D439" s="30"/>
      <c r="E439" s="30"/>
      <c r="K439" s="108"/>
    </row>
    <row r="440" spans="1:11" ht="12.75">
      <c r="A440" s="142"/>
      <c r="B440" s="30"/>
      <c r="C440" s="30"/>
      <c r="D440" s="30"/>
      <c r="E440" s="30"/>
      <c r="K440" s="108"/>
    </row>
    <row r="441" spans="1:11" ht="12.75">
      <c r="A441" s="142"/>
      <c r="B441" s="30"/>
      <c r="C441" s="30"/>
      <c r="D441" s="30"/>
      <c r="E441" s="30"/>
      <c r="K441" s="108"/>
    </row>
    <row r="442" spans="1:11" ht="12.75">
      <c r="A442" s="142"/>
      <c r="B442" s="30"/>
      <c r="C442" s="30"/>
      <c r="D442" s="30"/>
      <c r="E442" s="30"/>
      <c r="K442" s="108"/>
    </row>
    <row r="443" spans="1:11" ht="12.75">
      <c r="A443" s="142"/>
      <c r="B443" s="30"/>
      <c r="C443" s="30"/>
      <c r="D443" s="30"/>
      <c r="E443" s="30"/>
      <c r="K443" s="108"/>
    </row>
    <row r="444" spans="1:11" ht="12.75">
      <c r="A444" s="142"/>
      <c r="B444" s="30"/>
      <c r="C444" s="30"/>
      <c r="D444" s="30"/>
      <c r="E444" s="30"/>
      <c r="K444" s="108"/>
    </row>
    <row r="445" spans="1:11" ht="12.75">
      <c r="A445" s="142"/>
      <c r="B445" s="30"/>
      <c r="C445" s="30"/>
      <c r="D445" s="30"/>
      <c r="E445" s="30"/>
      <c r="K445" s="108"/>
    </row>
    <row r="446" spans="1:11" ht="12.75">
      <c r="A446" s="142"/>
      <c r="B446" s="30"/>
      <c r="C446" s="30"/>
      <c r="D446" s="30"/>
      <c r="E446" s="30"/>
      <c r="K446" s="108"/>
    </row>
    <row r="447" spans="1:11" ht="12.75">
      <c r="A447" s="142"/>
      <c r="B447" s="30"/>
      <c r="C447" s="30"/>
      <c r="D447" s="30"/>
      <c r="E447" s="30"/>
      <c r="K447" s="108"/>
    </row>
    <row r="448" spans="1:11" ht="12.75">
      <c r="A448" s="142"/>
      <c r="B448" s="30"/>
      <c r="C448" s="30"/>
      <c r="D448" s="30"/>
      <c r="E448" s="30"/>
      <c r="K448" s="108"/>
    </row>
    <row r="449" spans="1:11" ht="12.75">
      <c r="A449" s="142"/>
      <c r="B449" s="30"/>
      <c r="C449" s="30"/>
      <c r="D449" s="30"/>
      <c r="E449" s="30"/>
      <c r="K449" s="108"/>
    </row>
    <row r="450" spans="1:11" ht="12.75">
      <c r="A450" s="142"/>
      <c r="B450" s="30"/>
      <c r="C450" s="30"/>
      <c r="D450" s="30"/>
      <c r="E450" s="30"/>
      <c r="K450" s="108"/>
    </row>
    <row r="451" spans="1:11" ht="12.75">
      <c r="A451" s="142"/>
      <c r="B451" s="30"/>
      <c r="C451" s="30"/>
      <c r="D451" s="30"/>
      <c r="E451" s="30"/>
      <c r="K451" s="108"/>
    </row>
    <row r="452" spans="1:11" ht="12.75">
      <c r="A452" s="142"/>
      <c r="B452" s="30"/>
      <c r="C452" s="30"/>
      <c r="D452" s="30"/>
      <c r="E452" s="30"/>
      <c r="K452" s="108"/>
    </row>
    <row r="453" spans="1:11" ht="12.75">
      <c r="A453" s="142"/>
      <c r="B453" s="30"/>
      <c r="C453" s="30"/>
      <c r="D453" s="30"/>
      <c r="E453" s="30"/>
      <c r="K453" s="108"/>
    </row>
    <row r="454" spans="1:11" ht="12.75">
      <c r="A454" s="142"/>
      <c r="B454" s="30"/>
      <c r="C454" s="30"/>
      <c r="D454" s="30"/>
      <c r="E454" s="30"/>
      <c r="K454" s="108"/>
    </row>
    <row r="455" spans="1:11" ht="12.75">
      <c r="A455" s="142"/>
      <c r="B455" s="30"/>
      <c r="C455" s="30"/>
      <c r="D455" s="30"/>
      <c r="E455" s="30"/>
      <c r="K455" s="108"/>
    </row>
    <row r="456" spans="1:11" ht="12.75">
      <c r="A456" s="142"/>
      <c r="B456" s="30"/>
      <c r="C456" s="30"/>
      <c r="D456" s="30"/>
      <c r="E456" s="30"/>
      <c r="K456" s="108"/>
    </row>
    <row r="457" spans="1:11" ht="12.75">
      <c r="A457" s="142"/>
      <c r="B457" s="30"/>
      <c r="C457" s="30"/>
      <c r="D457" s="30"/>
      <c r="E457" s="30"/>
      <c r="K457" s="108"/>
    </row>
    <row r="458" spans="1:11" ht="12.75">
      <c r="A458" s="142"/>
      <c r="B458" s="30"/>
      <c r="C458" s="30"/>
      <c r="D458" s="30"/>
      <c r="E458" s="30"/>
      <c r="K458" s="108"/>
    </row>
    <row r="459" spans="1:11" ht="12.75">
      <c r="A459" s="142"/>
      <c r="B459" s="30"/>
      <c r="C459" s="30"/>
      <c r="D459" s="30"/>
      <c r="E459" s="30"/>
      <c r="K459" s="108"/>
    </row>
    <row r="460" spans="1:11" ht="12.75">
      <c r="A460" s="142"/>
      <c r="B460" s="30"/>
      <c r="C460" s="30"/>
      <c r="D460" s="30"/>
      <c r="E460" s="30"/>
      <c r="K460" s="108"/>
    </row>
    <row r="461" spans="1:11" ht="12.75">
      <c r="A461" s="142"/>
      <c r="B461" s="30"/>
      <c r="C461" s="30"/>
      <c r="D461" s="30"/>
      <c r="E461" s="30"/>
      <c r="K461" s="108"/>
    </row>
    <row r="462" spans="1:11" ht="12.75">
      <c r="A462" s="142"/>
      <c r="B462" s="30"/>
      <c r="C462" s="30"/>
      <c r="D462" s="30"/>
      <c r="E462" s="30"/>
      <c r="K462" s="108"/>
    </row>
    <row r="463" spans="1:11" ht="12.75">
      <c r="A463" s="142"/>
      <c r="B463" s="30"/>
      <c r="C463" s="30"/>
      <c r="D463" s="30"/>
      <c r="E463" s="30"/>
      <c r="K463" s="108"/>
    </row>
    <row r="464" spans="1:11" ht="12.75">
      <c r="A464" s="142"/>
      <c r="B464" s="30"/>
      <c r="C464" s="30"/>
      <c r="D464" s="30"/>
      <c r="E464" s="30"/>
      <c r="K464" s="108"/>
    </row>
    <row r="465" spans="1:11" ht="12.75">
      <c r="A465" s="142"/>
      <c r="B465" s="30"/>
      <c r="C465" s="30"/>
      <c r="D465" s="30"/>
      <c r="E465" s="30"/>
      <c r="K465" s="108"/>
    </row>
    <row r="466" spans="1:11" ht="12.75">
      <c r="A466" s="142"/>
      <c r="B466" s="30"/>
      <c r="C466" s="30"/>
      <c r="D466" s="30"/>
      <c r="E466" s="30"/>
      <c r="K466" s="108"/>
    </row>
    <row r="467" spans="1:11" ht="12.75">
      <c r="A467" s="142"/>
      <c r="B467" s="30"/>
      <c r="C467" s="30"/>
      <c r="D467" s="30"/>
      <c r="E467" s="30"/>
      <c r="K467" s="108"/>
    </row>
    <row r="468" spans="1:11" ht="12.75">
      <c r="A468" s="142"/>
      <c r="B468" s="30"/>
      <c r="C468" s="30"/>
      <c r="D468" s="30"/>
      <c r="E468" s="30"/>
      <c r="K468" s="108"/>
    </row>
    <row r="469" spans="1:11" ht="12.75">
      <c r="A469" s="142"/>
      <c r="B469" s="30"/>
      <c r="C469" s="30"/>
      <c r="D469" s="30"/>
      <c r="E469" s="30"/>
      <c r="K469" s="108"/>
    </row>
    <row r="470" spans="1:11" ht="12.75">
      <c r="A470" s="142"/>
      <c r="B470" s="30"/>
      <c r="C470" s="30"/>
      <c r="D470" s="30"/>
      <c r="E470" s="30"/>
      <c r="K470" s="108"/>
    </row>
    <row r="471" spans="1:11" ht="12.75">
      <c r="A471" s="142"/>
      <c r="B471" s="30"/>
      <c r="C471" s="30"/>
      <c r="D471" s="30"/>
      <c r="E471" s="30"/>
      <c r="K471" s="108"/>
    </row>
    <row r="472" spans="1:11" ht="12.75">
      <c r="A472" s="142"/>
      <c r="B472" s="30"/>
      <c r="C472" s="30"/>
      <c r="D472" s="30"/>
      <c r="E472" s="30"/>
      <c r="K472" s="108"/>
    </row>
    <row r="473" spans="1:11" ht="12.75">
      <c r="A473" s="142"/>
      <c r="B473" s="30"/>
      <c r="C473" s="30"/>
      <c r="D473" s="30"/>
      <c r="E473" s="30"/>
      <c r="K473" s="108"/>
    </row>
    <row r="474" spans="1:11" ht="12.75">
      <c r="A474" s="142"/>
      <c r="B474" s="30"/>
      <c r="C474" s="30"/>
      <c r="D474" s="30"/>
      <c r="E474" s="30"/>
      <c r="K474" s="108"/>
    </row>
    <row r="475" spans="1:11" ht="12.75">
      <c r="A475" s="142"/>
      <c r="B475" s="30"/>
      <c r="C475" s="30"/>
      <c r="D475" s="30"/>
      <c r="E475" s="30"/>
      <c r="K475" s="108"/>
    </row>
    <row r="476" spans="1:11" ht="12.75">
      <c r="A476" s="142"/>
      <c r="B476" s="30"/>
      <c r="C476" s="30"/>
      <c r="D476" s="30"/>
      <c r="E476" s="30"/>
      <c r="K476" s="108"/>
    </row>
    <row r="477" spans="1:11" ht="12.75">
      <c r="A477" s="142"/>
      <c r="B477" s="30"/>
      <c r="C477" s="30"/>
      <c r="D477" s="30"/>
      <c r="E477" s="30"/>
      <c r="K477" s="108"/>
    </row>
    <row r="478" spans="1:11" ht="12.75">
      <c r="A478" s="142"/>
      <c r="B478" s="30"/>
      <c r="C478" s="30"/>
      <c r="D478" s="30"/>
      <c r="E478" s="30"/>
      <c r="K478" s="108"/>
    </row>
    <row r="479" spans="1:11" ht="12.75">
      <c r="A479" s="142"/>
      <c r="B479" s="30"/>
      <c r="C479" s="30"/>
      <c r="D479" s="30"/>
      <c r="E479" s="30"/>
      <c r="K479" s="108"/>
    </row>
    <row r="480" spans="1:11" ht="12.75">
      <c r="A480" s="142"/>
      <c r="B480" s="30"/>
      <c r="C480" s="30"/>
      <c r="D480" s="30"/>
      <c r="E480" s="30"/>
      <c r="K480" s="108"/>
    </row>
    <row r="481" spans="1:11" ht="12.75">
      <c r="A481" s="142"/>
      <c r="B481" s="30"/>
      <c r="C481" s="30"/>
      <c r="D481" s="30"/>
      <c r="E481" s="30"/>
      <c r="K481" s="108"/>
    </row>
    <row r="482" spans="1:11" ht="12.75">
      <c r="A482" s="142"/>
      <c r="B482" s="30"/>
      <c r="C482" s="30"/>
      <c r="D482" s="30"/>
      <c r="E482" s="30"/>
      <c r="K482" s="108"/>
    </row>
    <row r="483" spans="1:11" ht="12.75">
      <c r="A483" s="142"/>
      <c r="B483" s="30"/>
      <c r="C483" s="30"/>
      <c r="D483" s="30"/>
      <c r="E483" s="30"/>
      <c r="K483" s="108"/>
    </row>
    <row r="484" spans="1:11" ht="12.75">
      <c r="A484" s="142"/>
      <c r="B484" s="30"/>
      <c r="C484" s="30"/>
      <c r="D484" s="30"/>
      <c r="E484" s="30"/>
      <c r="K484" s="108"/>
    </row>
    <row r="485" spans="1:11" ht="12.75">
      <c r="A485" s="142"/>
      <c r="B485" s="30"/>
      <c r="C485" s="30"/>
      <c r="D485" s="30"/>
      <c r="E485" s="30"/>
      <c r="K485" s="108"/>
    </row>
    <row r="486" spans="1:11" ht="12.75">
      <c r="A486" s="142"/>
      <c r="B486" s="30"/>
      <c r="C486" s="30"/>
      <c r="D486" s="30"/>
      <c r="E486" s="30"/>
      <c r="K486" s="108"/>
    </row>
    <row r="487" spans="1:11" ht="12.75">
      <c r="A487" s="142"/>
      <c r="B487" s="30"/>
      <c r="C487" s="30"/>
      <c r="D487" s="30"/>
      <c r="E487" s="30"/>
      <c r="K487" s="108"/>
    </row>
    <row r="488" spans="1:11" ht="12.75">
      <c r="A488" s="142"/>
      <c r="B488" s="30"/>
      <c r="C488" s="30"/>
      <c r="D488" s="30"/>
      <c r="E488" s="30"/>
      <c r="K488" s="108"/>
    </row>
    <row r="489" spans="1:11" ht="12.75">
      <c r="A489" s="142"/>
      <c r="B489" s="30"/>
      <c r="C489" s="30"/>
      <c r="D489" s="30"/>
      <c r="E489" s="30"/>
      <c r="K489" s="108"/>
    </row>
    <row r="490" spans="1:11" ht="12.75">
      <c r="A490" s="142"/>
      <c r="B490" s="30"/>
      <c r="C490" s="30"/>
      <c r="D490" s="30"/>
      <c r="E490" s="30"/>
      <c r="K490" s="108"/>
    </row>
    <row r="491" spans="1:11" ht="12.75">
      <c r="A491" s="142"/>
      <c r="B491" s="30"/>
      <c r="C491" s="30"/>
      <c r="D491" s="30"/>
      <c r="E491" s="30"/>
      <c r="K491" s="108"/>
    </row>
    <row r="492" spans="1:11" ht="12.75">
      <c r="A492" s="142"/>
      <c r="B492" s="30"/>
      <c r="C492" s="30"/>
      <c r="D492" s="30"/>
      <c r="E492" s="30"/>
      <c r="K492" s="108"/>
    </row>
    <row r="493" spans="1:11" ht="12.75">
      <c r="A493" s="142"/>
      <c r="B493" s="30"/>
      <c r="C493" s="30"/>
      <c r="D493" s="30"/>
      <c r="E493" s="30"/>
      <c r="K493" s="108"/>
    </row>
    <row r="494" spans="1:11" ht="12.75">
      <c r="A494" s="142"/>
      <c r="B494" s="30"/>
      <c r="C494" s="30"/>
      <c r="D494" s="30"/>
      <c r="E494" s="30"/>
      <c r="K494" s="108"/>
    </row>
    <row r="495" spans="1:11" ht="12.75">
      <c r="A495" s="142"/>
      <c r="B495" s="30"/>
      <c r="C495" s="30"/>
      <c r="D495" s="30"/>
      <c r="E495" s="30"/>
      <c r="K495" s="108"/>
    </row>
    <row r="496" spans="1:11" ht="12.75">
      <c r="A496" s="142"/>
      <c r="B496" s="30"/>
      <c r="C496" s="30"/>
      <c r="D496" s="30"/>
      <c r="E496" s="30"/>
      <c r="K496" s="108"/>
    </row>
    <row r="497" spans="1:11" ht="12.75">
      <c r="A497" s="142"/>
      <c r="B497" s="30"/>
      <c r="C497" s="30"/>
      <c r="D497" s="30"/>
      <c r="E497" s="30"/>
      <c r="K497" s="108"/>
    </row>
    <row r="498" spans="1:11" ht="12.75">
      <c r="A498" s="142"/>
      <c r="B498" s="30"/>
      <c r="C498" s="30"/>
      <c r="D498" s="30"/>
      <c r="E498" s="30"/>
      <c r="K498" s="108"/>
    </row>
    <row r="499" spans="1:11" ht="12.75">
      <c r="A499" s="142"/>
      <c r="B499" s="30"/>
      <c r="C499" s="30"/>
      <c r="D499" s="30"/>
      <c r="E499" s="30"/>
      <c r="K499" s="108"/>
    </row>
    <row r="500" spans="1:11" ht="12.75">
      <c r="A500" s="142"/>
      <c r="B500" s="30"/>
      <c r="C500" s="30"/>
      <c r="D500" s="30"/>
      <c r="E500" s="30"/>
      <c r="K500" s="108"/>
    </row>
    <row r="501" spans="1:11" ht="12.75">
      <c r="A501" s="142"/>
      <c r="B501" s="30"/>
      <c r="C501" s="30"/>
      <c r="D501" s="30"/>
      <c r="E501" s="30"/>
      <c r="K501" s="108"/>
    </row>
    <row r="502" spans="1:11" ht="12.75">
      <c r="A502" s="142"/>
      <c r="B502" s="30"/>
      <c r="C502" s="30"/>
      <c r="D502" s="30"/>
      <c r="E502" s="30"/>
      <c r="K502" s="108"/>
    </row>
    <row r="503" spans="1:11" ht="12.75">
      <c r="A503" s="142"/>
      <c r="B503" s="30"/>
      <c r="C503" s="30"/>
      <c r="D503" s="30"/>
      <c r="E503" s="30"/>
      <c r="K503" s="108"/>
    </row>
    <row r="504" spans="1:11" ht="12.75">
      <c r="A504" s="142"/>
      <c r="B504" s="30"/>
      <c r="C504" s="30"/>
      <c r="D504" s="30"/>
      <c r="E504" s="30"/>
      <c r="K504" s="108"/>
    </row>
    <row r="505" spans="1:11" ht="12.75">
      <c r="A505" s="142"/>
      <c r="B505" s="30"/>
      <c r="C505" s="30"/>
      <c r="D505" s="30"/>
      <c r="E505" s="30"/>
      <c r="K505" s="108"/>
    </row>
    <row r="506" spans="1:11" ht="12.75">
      <c r="A506" s="142"/>
      <c r="B506" s="30"/>
      <c r="C506" s="30"/>
      <c r="D506" s="30"/>
      <c r="E506" s="30"/>
      <c r="K506" s="108"/>
    </row>
    <row r="507" spans="1:11" ht="12.75">
      <c r="A507" s="142"/>
      <c r="B507" s="30"/>
      <c r="C507" s="30"/>
      <c r="D507" s="30"/>
      <c r="E507" s="30"/>
      <c r="K507" s="108"/>
    </row>
    <row r="508" spans="1:11" ht="12.75">
      <c r="A508" s="142"/>
      <c r="B508" s="30"/>
      <c r="C508" s="30"/>
      <c r="D508" s="30"/>
      <c r="E508" s="30"/>
      <c r="K508" s="108"/>
    </row>
    <row r="509" spans="1:11" ht="12.75">
      <c r="A509" s="142"/>
      <c r="B509" s="30"/>
      <c r="C509" s="30"/>
      <c r="D509" s="30"/>
      <c r="E509" s="30"/>
      <c r="K509" s="108"/>
    </row>
    <row r="510" spans="1:11" ht="12.75">
      <c r="A510" s="142"/>
      <c r="B510" s="30"/>
      <c r="C510" s="30"/>
      <c r="D510" s="30"/>
      <c r="E510" s="30"/>
      <c r="K510" s="108"/>
    </row>
    <row r="511" spans="1:11" ht="12.75">
      <c r="A511" s="142"/>
      <c r="B511" s="30"/>
      <c r="C511" s="30"/>
      <c r="D511" s="30"/>
      <c r="E511" s="30"/>
      <c r="K511" s="108"/>
    </row>
    <row r="512" spans="1:11" ht="12.75">
      <c r="A512" s="142"/>
      <c r="B512" s="30"/>
      <c r="C512" s="30"/>
      <c r="D512" s="30"/>
      <c r="E512" s="30"/>
      <c r="K512" s="108"/>
    </row>
    <row r="513" spans="1:11" ht="12.75">
      <c r="A513" s="142"/>
      <c r="B513" s="30"/>
      <c r="C513" s="30"/>
      <c r="D513" s="30"/>
      <c r="E513" s="30"/>
      <c r="K513" s="108"/>
    </row>
    <row r="514" spans="1:11" ht="12.75">
      <c r="A514" s="142"/>
      <c r="B514" s="30"/>
      <c r="C514" s="30"/>
      <c r="D514" s="30"/>
      <c r="E514" s="30"/>
      <c r="K514" s="108"/>
    </row>
    <row r="515" spans="1:11" ht="12.75">
      <c r="A515" s="142"/>
      <c r="B515" s="30"/>
      <c r="C515" s="30"/>
      <c r="D515" s="30"/>
      <c r="E515" s="30"/>
      <c r="K515" s="108"/>
    </row>
    <row r="516" spans="1:11" ht="12.75">
      <c r="A516" s="142"/>
      <c r="B516" s="30"/>
      <c r="C516" s="30"/>
      <c r="D516" s="30"/>
      <c r="E516" s="30"/>
      <c r="K516" s="108"/>
    </row>
    <row r="517" spans="1:11" ht="12.75">
      <c r="A517" s="142"/>
      <c r="B517" s="30"/>
      <c r="C517" s="30"/>
      <c r="D517" s="30"/>
      <c r="E517" s="30"/>
      <c r="K517" s="108"/>
    </row>
    <row r="518" spans="1:11" ht="12.75">
      <c r="A518" s="142"/>
      <c r="B518" s="30"/>
      <c r="C518" s="30"/>
      <c r="D518" s="30"/>
      <c r="E518" s="30"/>
      <c r="K518" s="108"/>
    </row>
    <row r="519" spans="1:11" ht="12.75">
      <c r="A519" s="142"/>
      <c r="B519" s="30"/>
      <c r="C519" s="30"/>
      <c r="D519" s="30"/>
      <c r="E519" s="30"/>
      <c r="K519" s="108"/>
    </row>
    <row r="520" spans="1:11" ht="12.75">
      <c r="A520" s="142"/>
      <c r="B520" s="30"/>
      <c r="C520" s="30"/>
      <c r="D520" s="30"/>
      <c r="E520" s="30"/>
      <c r="K520" s="108"/>
    </row>
    <row r="521" spans="1:11" ht="12.75">
      <c r="A521" s="142"/>
      <c r="B521" s="30"/>
      <c r="C521" s="30"/>
      <c r="D521" s="30"/>
      <c r="E521" s="30"/>
      <c r="K521" s="108"/>
    </row>
    <row r="522" spans="1:11" ht="12.75">
      <c r="A522" s="142"/>
      <c r="B522" s="30"/>
      <c r="C522" s="30"/>
      <c r="D522" s="30"/>
      <c r="E522" s="30"/>
      <c r="K522" s="108"/>
    </row>
    <row r="523" spans="1:11" ht="12.75">
      <c r="A523" s="142"/>
      <c r="B523" s="30"/>
      <c r="C523" s="30"/>
      <c r="D523" s="30"/>
      <c r="E523" s="30"/>
      <c r="K523" s="108"/>
    </row>
    <row r="524" spans="1:11" ht="12.75">
      <c r="A524" s="142"/>
      <c r="B524" s="30"/>
      <c r="C524" s="30"/>
      <c r="D524" s="30"/>
      <c r="E524" s="30"/>
      <c r="K524" s="108"/>
    </row>
    <row r="525" spans="1:11" ht="12.75">
      <c r="A525" s="142"/>
      <c r="B525" s="30"/>
      <c r="C525" s="30"/>
      <c r="D525" s="30"/>
      <c r="E525" s="30"/>
      <c r="K525" s="108"/>
    </row>
    <row r="526" spans="1:11" ht="12.75">
      <c r="A526" s="142"/>
      <c r="B526" s="30"/>
      <c r="C526" s="30"/>
      <c r="D526" s="30"/>
      <c r="E526" s="30"/>
      <c r="K526" s="108"/>
    </row>
    <row r="527" spans="1:11" ht="12.75">
      <c r="A527" s="142"/>
      <c r="B527" s="30"/>
      <c r="C527" s="30"/>
      <c r="D527" s="30"/>
      <c r="E527" s="30"/>
      <c r="K527" s="108"/>
    </row>
    <row r="528" spans="1:11" ht="12.75">
      <c r="A528" s="142"/>
      <c r="B528" s="30"/>
      <c r="C528" s="30"/>
      <c r="D528" s="30"/>
      <c r="E528" s="30"/>
      <c r="K528" s="108"/>
    </row>
    <row r="529" spans="1:11" ht="12.75">
      <c r="A529" s="142"/>
      <c r="B529" s="30"/>
      <c r="C529" s="30"/>
      <c r="D529" s="30"/>
      <c r="E529" s="30"/>
      <c r="K529" s="108"/>
    </row>
    <row r="530" spans="1:11" ht="12.75">
      <c r="A530" s="142"/>
      <c r="B530" s="30"/>
      <c r="C530" s="30"/>
      <c r="D530" s="30"/>
      <c r="E530" s="30"/>
      <c r="K530" s="108"/>
    </row>
    <row r="531" spans="1:11" ht="12.75">
      <c r="A531" s="142"/>
      <c r="B531" s="30"/>
      <c r="C531" s="30"/>
      <c r="D531" s="30"/>
      <c r="E531" s="30"/>
      <c r="K531" s="108"/>
    </row>
    <row r="532" spans="1:11" ht="12.75">
      <c r="A532" s="142"/>
      <c r="B532" s="30"/>
      <c r="C532" s="30"/>
      <c r="D532" s="30"/>
      <c r="E532" s="30"/>
      <c r="K532" s="108"/>
    </row>
    <row r="533" spans="1:11" ht="12.75">
      <c r="A533" s="142"/>
      <c r="B533" s="30"/>
      <c r="C533" s="30"/>
      <c r="D533" s="30"/>
      <c r="E533" s="30"/>
      <c r="K533" s="108"/>
    </row>
    <row r="534" spans="1:11" ht="12.75">
      <c r="A534" s="142"/>
      <c r="B534" s="30"/>
      <c r="C534" s="30"/>
      <c r="D534" s="30"/>
      <c r="E534" s="30"/>
      <c r="K534" s="108"/>
    </row>
    <row r="535" spans="1:11" ht="12.75">
      <c r="A535" s="142"/>
      <c r="B535" s="30"/>
      <c r="C535" s="30"/>
      <c r="D535" s="30"/>
      <c r="E535" s="30"/>
      <c r="K535" s="108"/>
    </row>
    <row r="536" spans="1:11" ht="12.75">
      <c r="A536" s="142"/>
      <c r="B536" s="30"/>
      <c r="C536" s="30"/>
      <c r="D536" s="30"/>
      <c r="E536" s="30"/>
      <c r="K536" s="108"/>
    </row>
    <row r="537" spans="1:11" ht="12.75">
      <c r="A537" s="142"/>
      <c r="B537" s="30"/>
      <c r="C537" s="30"/>
      <c r="D537" s="30"/>
      <c r="E537" s="30"/>
      <c r="K537" s="108"/>
    </row>
    <row r="538" spans="1:11" ht="12.75">
      <c r="A538" s="142"/>
      <c r="B538" s="30"/>
      <c r="C538" s="30"/>
      <c r="D538" s="30"/>
      <c r="E538" s="30"/>
      <c r="K538" s="108"/>
    </row>
    <row r="539" spans="1:11" ht="12.75">
      <c r="A539" s="142"/>
      <c r="B539" s="30"/>
      <c r="C539" s="30"/>
      <c r="D539" s="30"/>
      <c r="E539" s="30"/>
      <c r="K539" s="108"/>
    </row>
    <row r="540" spans="1:11" ht="12.75">
      <c r="A540" s="142"/>
      <c r="B540" s="30"/>
      <c r="C540" s="30"/>
      <c r="D540" s="30"/>
      <c r="E540" s="30"/>
      <c r="K540" s="108"/>
    </row>
    <row r="541" spans="1:11" ht="12.75">
      <c r="A541" s="142"/>
      <c r="B541" s="30"/>
      <c r="C541" s="30"/>
      <c r="D541" s="30"/>
      <c r="E541" s="30"/>
      <c r="K541" s="108"/>
    </row>
    <row r="542" spans="1:11" ht="12.75">
      <c r="A542" s="142"/>
      <c r="B542" s="30"/>
      <c r="C542" s="30"/>
      <c r="D542" s="30"/>
      <c r="E542" s="30"/>
      <c r="K542" s="108"/>
    </row>
    <row r="543" spans="1:11" ht="12.75">
      <c r="A543" s="142"/>
      <c r="B543" s="30"/>
      <c r="C543" s="30"/>
      <c r="D543" s="30"/>
      <c r="E543" s="30"/>
      <c r="K543" s="108"/>
    </row>
    <row r="544" spans="1:11" ht="12.75">
      <c r="A544" s="142"/>
      <c r="B544" s="30"/>
      <c r="C544" s="30"/>
      <c r="D544" s="30"/>
      <c r="E544" s="30"/>
      <c r="K544" s="108"/>
    </row>
    <row r="545" spans="1:11" ht="12.75">
      <c r="A545" s="142"/>
      <c r="B545" s="30"/>
      <c r="C545" s="30"/>
      <c r="D545" s="30"/>
      <c r="E545" s="30"/>
      <c r="K545" s="108"/>
    </row>
    <row r="546" spans="1:11" ht="12.75">
      <c r="A546" s="142"/>
      <c r="B546" s="30"/>
      <c r="C546" s="30"/>
      <c r="D546" s="30"/>
      <c r="E546" s="30"/>
      <c r="K546" s="108"/>
    </row>
    <row r="547" spans="1:11" ht="12.75">
      <c r="A547" s="142"/>
      <c r="B547" s="30"/>
      <c r="C547" s="30"/>
      <c r="D547" s="30"/>
      <c r="E547" s="30"/>
      <c r="K547" s="108"/>
    </row>
    <row r="548" spans="1:11" ht="12.75">
      <c r="A548" s="142"/>
      <c r="B548" s="30"/>
      <c r="C548" s="30"/>
      <c r="D548" s="30"/>
      <c r="E548" s="30"/>
      <c r="K548" s="108"/>
    </row>
    <row r="549" spans="1:11" ht="12.75">
      <c r="A549" s="142"/>
      <c r="B549" s="30"/>
      <c r="C549" s="30"/>
      <c r="D549" s="30"/>
      <c r="E549" s="30"/>
      <c r="K549" s="108"/>
    </row>
    <row r="550" spans="1:11" ht="12.75">
      <c r="A550" s="142"/>
      <c r="B550" s="30"/>
      <c r="C550" s="30"/>
      <c r="D550" s="30"/>
      <c r="E550" s="30"/>
      <c r="K550" s="108"/>
    </row>
    <row r="551" spans="1:11" ht="12.75">
      <c r="A551" s="142"/>
      <c r="B551" s="30"/>
      <c r="C551" s="30"/>
      <c r="D551" s="30"/>
      <c r="E551" s="30"/>
      <c r="K551" s="108"/>
    </row>
    <row r="552" spans="1:11" ht="12.75">
      <c r="A552" s="142"/>
      <c r="B552" s="30"/>
      <c r="C552" s="30"/>
      <c r="D552" s="30"/>
      <c r="E552" s="30"/>
      <c r="K552" s="108"/>
    </row>
    <row r="553" spans="1:11" ht="12.75">
      <c r="A553" s="142"/>
      <c r="B553" s="30"/>
      <c r="C553" s="30"/>
      <c r="D553" s="30"/>
      <c r="E553" s="30"/>
      <c r="K553" s="108"/>
    </row>
    <row r="554" spans="1:11" ht="12.75">
      <c r="A554" s="142"/>
      <c r="B554" s="30"/>
      <c r="C554" s="30"/>
      <c r="D554" s="30"/>
      <c r="E554" s="30"/>
      <c r="K554" s="108"/>
    </row>
    <row r="555" spans="1:11" ht="12.75">
      <c r="A555" s="142"/>
      <c r="B555" s="30"/>
      <c r="C555" s="30"/>
      <c r="D555" s="30"/>
      <c r="E555" s="30"/>
      <c r="K555" s="108"/>
    </row>
    <row r="556" spans="1:11" ht="12.75">
      <c r="A556" s="142"/>
      <c r="B556" s="30"/>
      <c r="C556" s="30"/>
      <c r="D556" s="30"/>
      <c r="E556" s="30"/>
      <c r="K556" s="108"/>
    </row>
    <row r="557" spans="1:11" ht="12.75">
      <c r="A557" s="142"/>
      <c r="B557" s="30"/>
      <c r="C557" s="30"/>
      <c r="D557" s="30"/>
      <c r="E557" s="30"/>
      <c r="K557" s="108"/>
    </row>
    <row r="558" spans="1:11" ht="12.75">
      <c r="A558" s="142"/>
      <c r="B558" s="30"/>
      <c r="C558" s="30"/>
      <c r="D558" s="30"/>
      <c r="E558" s="30"/>
      <c r="K558" s="108"/>
    </row>
    <row r="559" spans="1:11" ht="12.75">
      <c r="A559" s="142"/>
      <c r="B559" s="30"/>
      <c r="C559" s="30"/>
      <c r="D559" s="30"/>
      <c r="E559" s="30"/>
      <c r="K559" s="108"/>
    </row>
    <row r="560" spans="1:11" ht="12.75">
      <c r="A560" s="142"/>
      <c r="B560" s="30"/>
      <c r="C560" s="30"/>
      <c r="D560" s="30"/>
      <c r="E560" s="30"/>
      <c r="K560" s="108"/>
    </row>
    <row r="561" spans="1:11" ht="12.75">
      <c r="A561" s="142"/>
      <c r="B561" s="30"/>
      <c r="C561" s="30"/>
      <c r="D561" s="30"/>
      <c r="E561" s="30"/>
      <c r="K561" s="108"/>
    </row>
    <row r="562" spans="1:11" ht="12.75">
      <c r="A562" s="142"/>
      <c r="B562" s="30"/>
      <c r="C562" s="30"/>
      <c r="D562" s="30"/>
      <c r="E562" s="30"/>
      <c r="K562" s="108"/>
    </row>
    <row r="563" spans="1:11" ht="12.75">
      <c r="A563" s="142"/>
      <c r="B563" s="30"/>
      <c r="C563" s="30"/>
      <c r="D563" s="30"/>
      <c r="E563" s="30"/>
      <c r="K563" s="108"/>
    </row>
    <row r="564" spans="1:11" ht="12.75">
      <c r="A564" s="142"/>
      <c r="B564" s="30"/>
      <c r="C564" s="30"/>
      <c r="D564" s="30"/>
      <c r="E564" s="30"/>
      <c r="K564" s="108"/>
    </row>
    <row r="565" spans="1:11" ht="12.75">
      <c r="A565" s="142"/>
      <c r="B565" s="30"/>
      <c r="C565" s="30"/>
      <c r="D565" s="30"/>
      <c r="E565" s="30"/>
      <c r="K565" s="108"/>
    </row>
    <row r="566" spans="1:11" ht="12.75">
      <c r="A566" s="142"/>
      <c r="B566" s="30"/>
      <c r="C566" s="30"/>
      <c r="D566" s="30"/>
      <c r="E566" s="30"/>
      <c r="K566" s="108"/>
    </row>
    <row r="567" spans="1:11" ht="12.75">
      <c r="A567" s="142"/>
      <c r="B567" s="30"/>
      <c r="C567" s="30"/>
      <c r="D567" s="30"/>
      <c r="E567" s="30"/>
      <c r="K567" s="108"/>
    </row>
    <row r="568" spans="1:11" ht="12.75">
      <c r="A568" s="142"/>
      <c r="B568" s="30"/>
      <c r="C568" s="30"/>
      <c r="D568" s="30"/>
      <c r="E568" s="30"/>
      <c r="K568" s="108"/>
    </row>
    <row r="569" spans="1:11" ht="12.75">
      <c r="A569" s="142"/>
      <c r="B569" s="30"/>
      <c r="C569" s="30"/>
      <c r="D569" s="30"/>
      <c r="E569" s="30"/>
      <c r="K569" s="108"/>
    </row>
    <row r="570" spans="1:11" ht="12.75">
      <c r="A570" s="142"/>
      <c r="B570" s="30"/>
      <c r="C570" s="30"/>
      <c r="D570" s="30"/>
      <c r="E570" s="30"/>
      <c r="K570" s="108"/>
    </row>
    <row r="571" spans="1:11" ht="12.75">
      <c r="A571" s="142"/>
      <c r="B571" s="30"/>
      <c r="C571" s="30"/>
      <c r="D571" s="30"/>
      <c r="E571" s="30"/>
      <c r="K571" s="108"/>
    </row>
    <row r="572" spans="1:11" ht="12.75">
      <c r="A572" s="142"/>
      <c r="B572" s="30"/>
      <c r="C572" s="30"/>
      <c r="D572" s="30"/>
      <c r="E572" s="30"/>
      <c r="K572" s="108"/>
    </row>
    <row r="573" spans="1:11" ht="12.75">
      <c r="A573" s="142"/>
      <c r="B573" s="30"/>
      <c r="C573" s="30"/>
      <c r="D573" s="30"/>
      <c r="E573" s="30"/>
      <c r="K573" s="108"/>
    </row>
    <row r="574" spans="1:11" ht="12.75">
      <c r="A574" s="142"/>
      <c r="B574" s="30"/>
      <c r="C574" s="30"/>
      <c r="D574" s="30"/>
      <c r="E574" s="30"/>
      <c r="K574" s="108"/>
    </row>
    <row r="575" spans="1:11" ht="12.75">
      <c r="A575" s="142"/>
      <c r="B575" s="30"/>
      <c r="C575" s="30"/>
      <c r="D575" s="30"/>
      <c r="E575" s="30"/>
      <c r="K575" s="108"/>
    </row>
    <row r="576" spans="1:11" ht="12.75">
      <c r="A576" s="142"/>
      <c r="B576" s="30"/>
      <c r="C576" s="30"/>
      <c r="D576" s="30"/>
      <c r="E576" s="30"/>
      <c r="K576" s="108"/>
    </row>
    <row r="577" spans="1:11" ht="12.75">
      <c r="A577" s="142"/>
      <c r="B577" s="30"/>
      <c r="C577" s="30"/>
      <c r="D577" s="30"/>
      <c r="E577" s="30"/>
      <c r="K577" s="108"/>
    </row>
    <row r="578" spans="1:11" ht="12.75">
      <c r="A578" s="142"/>
      <c r="B578" s="30"/>
      <c r="C578" s="30"/>
      <c r="D578" s="30"/>
      <c r="E578" s="30"/>
      <c r="K578" s="108"/>
    </row>
    <row r="579" spans="1:11" ht="12.75">
      <c r="A579" s="142"/>
      <c r="B579" s="30"/>
      <c r="C579" s="30"/>
      <c r="D579" s="30"/>
      <c r="E579" s="30"/>
      <c r="K579" s="108"/>
    </row>
    <row r="580" spans="1:11" ht="12.75">
      <c r="A580" s="142"/>
      <c r="B580" s="30"/>
      <c r="C580" s="30"/>
      <c r="D580" s="30"/>
      <c r="E580" s="30"/>
      <c r="K580" s="108"/>
    </row>
    <row r="581" spans="1:11" ht="12.75">
      <c r="A581" s="142"/>
      <c r="B581" s="30"/>
      <c r="C581" s="30"/>
      <c r="D581" s="30"/>
      <c r="E581" s="30"/>
      <c r="K581" s="108"/>
    </row>
    <row r="582" spans="1:11" ht="12.75">
      <c r="A582" s="142"/>
      <c r="B582" s="30"/>
      <c r="C582" s="30"/>
      <c r="D582" s="30"/>
      <c r="E582" s="30"/>
      <c r="K582" s="108"/>
    </row>
    <row r="583" spans="1:11" ht="12.75">
      <c r="A583" s="142"/>
      <c r="B583" s="30"/>
      <c r="C583" s="30"/>
      <c r="D583" s="30"/>
      <c r="E583" s="30"/>
      <c r="K583" s="108"/>
    </row>
    <row r="584" spans="1:11" ht="12.75">
      <c r="A584" s="142"/>
      <c r="B584" s="30"/>
      <c r="C584" s="30"/>
      <c r="D584" s="30"/>
      <c r="E584" s="30"/>
      <c r="K584" s="108"/>
    </row>
    <row r="585" spans="1:11" ht="12.75">
      <c r="A585" s="142"/>
      <c r="B585" s="30"/>
      <c r="C585" s="30"/>
      <c r="D585" s="30"/>
      <c r="E585" s="30"/>
      <c r="K585" s="108"/>
    </row>
    <row r="586" spans="1:11" ht="12.75">
      <c r="A586" s="142"/>
      <c r="B586" s="30"/>
      <c r="C586" s="30"/>
      <c r="D586" s="30"/>
      <c r="E586" s="30"/>
      <c r="K586" s="108"/>
    </row>
    <row r="587" spans="1:11" ht="12.75">
      <c r="A587" s="142"/>
      <c r="B587" s="30"/>
      <c r="C587" s="30"/>
      <c r="D587" s="30"/>
      <c r="E587" s="30"/>
      <c r="K587" s="108"/>
    </row>
    <row r="588" spans="1:11" ht="12.75">
      <c r="A588" s="142"/>
      <c r="B588" s="30"/>
      <c r="C588" s="30"/>
      <c r="D588" s="30"/>
      <c r="E588" s="30"/>
      <c r="K588" s="108"/>
    </row>
    <row r="589" spans="1:11" ht="12.75">
      <c r="A589" s="142"/>
      <c r="B589" s="30"/>
      <c r="C589" s="30"/>
      <c r="D589" s="30"/>
      <c r="E589" s="30"/>
      <c r="K589" s="108"/>
    </row>
    <row r="590" spans="1:11" ht="12.75">
      <c r="A590" s="142"/>
      <c r="B590" s="30"/>
      <c r="C590" s="30"/>
      <c r="D590" s="30"/>
      <c r="E590" s="30"/>
      <c r="K590" s="108"/>
    </row>
    <row r="591" spans="1:11" ht="12.75">
      <c r="A591" s="142"/>
      <c r="B591" s="30"/>
      <c r="C591" s="30"/>
      <c r="D591" s="30"/>
      <c r="E591" s="30"/>
      <c r="K591" s="108"/>
    </row>
    <row r="592" spans="1:11" ht="12.75">
      <c r="A592" s="142"/>
      <c r="B592" s="30"/>
      <c r="C592" s="30"/>
      <c r="D592" s="30"/>
      <c r="E592" s="30"/>
      <c r="K592" s="108"/>
    </row>
    <row r="593" spans="1:11" ht="12.75">
      <c r="A593" s="142"/>
      <c r="B593" s="30"/>
      <c r="C593" s="30"/>
      <c r="D593" s="30"/>
      <c r="E593" s="30"/>
      <c r="K593" s="108"/>
    </row>
    <row r="594" spans="1:11" ht="12.75">
      <c r="A594" s="142"/>
      <c r="B594" s="30"/>
      <c r="C594" s="30"/>
      <c r="D594" s="30"/>
      <c r="E594" s="30"/>
      <c r="K594" s="108"/>
    </row>
    <row r="595" spans="1:11" ht="12.75">
      <c r="A595" s="142"/>
      <c r="B595" s="30"/>
      <c r="C595" s="30"/>
      <c r="D595" s="30"/>
      <c r="E595" s="30"/>
      <c r="K595" s="108"/>
    </row>
    <row r="596" spans="1:11" ht="12.75">
      <c r="A596" s="142"/>
      <c r="B596" s="30"/>
      <c r="C596" s="30"/>
      <c r="D596" s="30"/>
      <c r="E596" s="30"/>
      <c r="K596" s="108"/>
    </row>
    <row r="597" spans="1:11" ht="12.75">
      <c r="A597" s="142"/>
      <c r="B597" s="30"/>
      <c r="C597" s="30"/>
      <c r="D597" s="30"/>
      <c r="E597" s="30"/>
      <c r="K597" s="108"/>
    </row>
    <row r="598" spans="1:11" ht="12.75">
      <c r="A598" s="142"/>
      <c r="B598" s="30"/>
      <c r="C598" s="30"/>
      <c r="D598" s="30"/>
      <c r="E598" s="30"/>
      <c r="K598" s="108"/>
    </row>
    <row r="599" spans="1:11" ht="12.75">
      <c r="A599" s="142"/>
      <c r="B599" s="30"/>
      <c r="C599" s="30"/>
      <c r="D599" s="30"/>
      <c r="E599" s="30"/>
      <c r="K599" s="108"/>
    </row>
    <row r="600" spans="1:11" ht="12.75">
      <c r="A600" s="142"/>
      <c r="B600" s="30"/>
      <c r="C600" s="30"/>
      <c r="D600" s="30"/>
      <c r="E600" s="30"/>
      <c r="K600" s="108"/>
    </row>
    <row r="601" spans="1:11" ht="12.75">
      <c r="A601" s="142"/>
      <c r="B601" s="30"/>
      <c r="C601" s="30"/>
      <c r="D601" s="30"/>
      <c r="E601" s="30"/>
      <c r="K601" s="108"/>
    </row>
    <row r="602" spans="1:11" ht="12.75">
      <c r="A602" s="142"/>
      <c r="B602" s="30"/>
      <c r="C602" s="30"/>
      <c r="D602" s="30"/>
      <c r="E602" s="30"/>
      <c r="K602" s="108"/>
    </row>
    <row r="603" spans="1:11" ht="12.75">
      <c r="A603" s="142"/>
      <c r="B603" s="30"/>
      <c r="C603" s="30"/>
      <c r="D603" s="30"/>
      <c r="E603" s="30"/>
      <c r="K603" s="108"/>
    </row>
    <row r="604" spans="1:11" ht="12.75">
      <c r="A604" s="142"/>
      <c r="B604" s="30"/>
      <c r="C604" s="30"/>
      <c r="D604" s="30"/>
      <c r="E604" s="30"/>
      <c r="K604" s="108"/>
    </row>
    <row r="605" spans="1:11" ht="12.75">
      <c r="A605" s="142"/>
      <c r="B605" s="30"/>
      <c r="C605" s="30"/>
      <c r="D605" s="30"/>
      <c r="E605" s="30"/>
      <c r="K605" s="108"/>
    </row>
    <row r="606" spans="1:11" ht="12.75">
      <c r="A606" s="142"/>
      <c r="B606" s="30"/>
      <c r="C606" s="30"/>
      <c r="D606" s="30"/>
      <c r="E606" s="30"/>
      <c r="K606" s="108"/>
    </row>
    <row r="607" spans="1:11" ht="12.75">
      <c r="A607" s="142"/>
      <c r="B607" s="30"/>
      <c r="C607" s="30"/>
      <c r="D607" s="30"/>
      <c r="E607" s="30"/>
      <c r="K607" s="108"/>
    </row>
    <row r="608" spans="1:11" ht="12.75">
      <c r="A608" s="142"/>
      <c r="B608" s="30"/>
      <c r="C608" s="30"/>
      <c r="D608" s="30"/>
      <c r="E608" s="30"/>
      <c r="K608" s="108"/>
    </row>
    <row r="609" spans="1:11" ht="12.75">
      <c r="A609" s="142"/>
      <c r="B609" s="30"/>
      <c r="C609" s="30"/>
      <c r="D609" s="30"/>
      <c r="E609" s="30"/>
      <c r="K609" s="108"/>
    </row>
    <row r="610" spans="1:11" ht="12.75">
      <c r="A610" s="142"/>
      <c r="B610" s="30"/>
      <c r="C610" s="30"/>
      <c r="D610" s="30"/>
      <c r="E610" s="30"/>
      <c r="K610" s="108"/>
    </row>
    <row r="611" spans="1:11" ht="12.75">
      <c r="A611" s="142"/>
      <c r="B611" s="30"/>
      <c r="C611" s="30"/>
      <c r="D611" s="30"/>
      <c r="E611" s="30"/>
      <c r="K611" s="108"/>
    </row>
    <row r="612" spans="1:11" ht="12.75">
      <c r="A612" s="142"/>
      <c r="B612" s="30"/>
      <c r="C612" s="30"/>
      <c r="D612" s="30"/>
      <c r="E612" s="30"/>
      <c r="K612" s="108"/>
    </row>
    <row r="613" spans="1:11" ht="12.75">
      <c r="A613" s="142"/>
      <c r="B613" s="30"/>
      <c r="C613" s="30"/>
      <c r="D613" s="30"/>
      <c r="E613" s="30"/>
      <c r="K613" s="108"/>
    </row>
    <row r="614" spans="1:11" ht="12.75">
      <c r="A614" s="142"/>
      <c r="B614" s="30"/>
      <c r="C614" s="30"/>
      <c r="D614" s="30"/>
      <c r="E614" s="30"/>
      <c r="K614" s="108"/>
    </row>
    <row r="615" spans="1:11" ht="12.75">
      <c r="A615" s="142"/>
      <c r="B615" s="30"/>
      <c r="C615" s="30"/>
      <c r="D615" s="30"/>
      <c r="E615" s="30"/>
      <c r="K615" s="108"/>
    </row>
    <row r="616" spans="1:11" ht="12.75">
      <c r="A616" s="142"/>
      <c r="B616" s="30"/>
      <c r="C616" s="30"/>
      <c r="D616" s="30"/>
      <c r="E616" s="30"/>
      <c r="K616" s="108"/>
    </row>
    <row r="617" spans="1:11" ht="12.75">
      <c r="A617" s="142"/>
      <c r="B617" s="30"/>
      <c r="C617" s="30"/>
      <c r="D617" s="30"/>
      <c r="E617" s="30"/>
      <c r="K617" s="108"/>
    </row>
    <row r="618" spans="1:11" ht="12.75">
      <c r="A618" s="142"/>
      <c r="B618" s="30"/>
      <c r="C618" s="30"/>
      <c r="D618" s="30"/>
      <c r="E618" s="30"/>
      <c r="K618" s="108"/>
    </row>
    <row r="619" spans="1:11" ht="12.75">
      <c r="A619" s="142"/>
      <c r="B619" s="30"/>
      <c r="C619" s="30"/>
      <c r="D619" s="30"/>
      <c r="E619" s="30"/>
      <c r="K619" s="108"/>
    </row>
    <row r="620" spans="1:11" ht="12.75">
      <c r="A620" s="142"/>
      <c r="B620" s="30"/>
      <c r="C620" s="30"/>
      <c r="D620" s="30"/>
      <c r="E620" s="30"/>
      <c r="K620" s="108"/>
    </row>
    <row r="621" spans="1:11" ht="12.75">
      <c r="A621" s="142"/>
      <c r="B621" s="30"/>
      <c r="C621" s="30"/>
      <c r="D621" s="30"/>
      <c r="E621" s="30"/>
      <c r="K621" s="108"/>
    </row>
    <row r="622" spans="1:11" ht="12.75">
      <c r="A622" s="142"/>
      <c r="B622" s="30"/>
      <c r="C622" s="30"/>
      <c r="D622" s="30"/>
      <c r="E622" s="30"/>
      <c r="K622" s="108"/>
    </row>
    <row r="623" spans="1:11" ht="12.75">
      <c r="A623" s="142"/>
      <c r="B623" s="30"/>
      <c r="C623" s="30"/>
      <c r="D623" s="30"/>
      <c r="E623" s="30"/>
      <c r="K623" s="108"/>
    </row>
    <row r="624" spans="1:11" ht="12.75">
      <c r="A624" s="142"/>
      <c r="B624" s="30"/>
      <c r="C624" s="30"/>
      <c r="D624" s="30"/>
      <c r="E624" s="30"/>
      <c r="K624" s="108"/>
    </row>
    <row r="625" spans="1:11" ht="12.75">
      <c r="A625" s="142"/>
      <c r="B625" s="30"/>
      <c r="C625" s="30"/>
      <c r="D625" s="30"/>
      <c r="E625" s="30"/>
      <c r="K625" s="108"/>
    </row>
    <row r="626" spans="1:11" ht="12.75">
      <c r="A626" s="142"/>
      <c r="B626" s="30"/>
      <c r="C626" s="30"/>
      <c r="D626" s="30"/>
      <c r="E626" s="30"/>
      <c r="K626" s="108"/>
    </row>
    <row r="627" spans="1:11" ht="12.75">
      <c r="A627" s="142"/>
      <c r="B627" s="30"/>
      <c r="C627" s="30"/>
      <c r="D627" s="30"/>
      <c r="E627" s="30"/>
      <c r="K627" s="108"/>
    </row>
    <row r="628" spans="1:11" ht="12.75">
      <c r="A628" s="142"/>
      <c r="B628" s="30"/>
      <c r="C628" s="30"/>
      <c r="D628" s="30"/>
      <c r="E628" s="30"/>
      <c r="K628" s="108"/>
    </row>
    <row r="629" spans="1:11" ht="12.75">
      <c r="A629" s="142"/>
      <c r="B629" s="30"/>
      <c r="C629" s="30"/>
      <c r="D629" s="30"/>
      <c r="E629" s="30"/>
      <c r="K629" s="108"/>
    </row>
    <row r="630" spans="1:11" ht="12.75">
      <c r="A630" s="142"/>
      <c r="B630" s="30"/>
      <c r="C630" s="30"/>
      <c r="D630" s="30"/>
      <c r="E630" s="30"/>
      <c r="K630" s="108"/>
    </row>
    <row r="631" spans="1:11" ht="12.75">
      <c r="A631" s="142"/>
      <c r="B631" s="30"/>
      <c r="C631" s="30"/>
      <c r="D631" s="30"/>
      <c r="E631" s="30"/>
      <c r="K631" s="108"/>
    </row>
    <row r="632" spans="1:11" ht="12.75">
      <c r="A632" s="142"/>
      <c r="B632" s="30"/>
      <c r="C632" s="30"/>
      <c r="D632" s="30"/>
      <c r="E632" s="30"/>
      <c r="K632" s="108"/>
    </row>
    <row r="633" spans="1:11" ht="12.75">
      <c r="A633" s="142"/>
      <c r="B633" s="30"/>
      <c r="C633" s="30"/>
      <c r="D633" s="30"/>
      <c r="E633" s="30"/>
      <c r="K633" s="108"/>
    </row>
    <row r="634" spans="1:11" ht="12.75">
      <c r="A634" s="142"/>
      <c r="B634" s="30"/>
      <c r="C634" s="30"/>
      <c r="D634" s="30"/>
      <c r="E634" s="30"/>
      <c r="K634" s="108"/>
    </row>
    <row r="635" spans="1:11" ht="12.75">
      <c r="A635" s="142"/>
      <c r="B635" s="30"/>
      <c r="C635" s="30"/>
      <c r="D635" s="30"/>
      <c r="E635" s="30"/>
      <c r="K635" s="108"/>
    </row>
    <row r="636" spans="1:11" ht="12.75">
      <c r="A636" s="142"/>
      <c r="B636" s="30"/>
      <c r="C636" s="30"/>
      <c r="D636" s="30"/>
      <c r="E636" s="30"/>
      <c r="K636" s="108"/>
    </row>
    <row r="637" spans="1:11" ht="12.75">
      <c r="A637" s="142"/>
      <c r="B637" s="30"/>
      <c r="C637" s="30"/>
      <c r="D637" s="30"/>
      <c r="E637" s="30"/>
      <c r="K637" s="108"/>
    </row>
    <row r="638" spans="1:11" ht="12.75">
      <c r="A638" s="142"/>
      <c r="B638" s="30"/>
      <c r="C638" s="30"/>
      <c r="D638" s="30"/>
      <c r="E638" s="30"/>
      <c r="K638" s="108"/>
    </row>
    <row r="639" spans="1:11" ht="12.75">
      <c r="A639" s="142"/>
      <c r="B639" s="30"/>
      <c r="C639" s="30"/>
      <c r="D639" s="30"/>
      <c r="E639" s="30"/>
      <c r="K639" s="108"/>
    </row>
    <row r="640" spans="1:11" ht="12.75">
      <c r="A640" s="142"/>
      <c r="B640" s="30"/>
      <c r="C640" s="30"/>
      <c r="D640" s="30"/>
      <c r="E640" s="30"/>
      <c r="K640" s="108"/>
    </row>
    <row r="641" spans="1:11" ht="12.75">
      <c r="A641" s="142"/>
      <c r="B641" s="30"/>
      <c r="C641" s="30"/>
      <c r="D641" s="30"/>
      <c r="E641" s="30"/>
      <c r="K641" s="108"/>
    </row>
    <row r="642" spans="1:11" ht="12.75">
      <c r="A642" s="142"/>
      <c r="B642" s="30"/>
      <c r="C642" s="30"/>
      <c r="D642" s="30"/>
      <c r="E642" s="30"/>
      <c r="K642" s="108"/>
    </row>
    <row r="643" spans="1:11" ht="12.75">
      <c r="A643" s="142"/>
      <c r="B643" s="30"/>
      <c r="C643" s="30"/>
      <c r="D643" s="30"/>
      <c r="E643" s="30"/>
      <c r="K643" s="108"/>
    </row>
    <row r="644" spans="1:11" ht="12.75">
      <c r="A644" s="142"/>
      <c r="B644" s="30"/>
      <c r="C644" s="30"/>
      <c r="D644" s="30"/>
      <c r="E644" s="30"/>
      <c r="K644" s="108"/>
    </row>
    <row r="645" spans="1:11" ht="12.75">
      <c r="A645" s="142"/>
      <c r="B645" s="30"/>
      <c r="C645" s="30"/>
      <c r="D645" s="30"/>
      <c r="E645" s="30"/>
      <c r="K645" s="108"/>
    </row>
    <row r="646" spans="1:11" ht="12.75">
      <c r="A646" s="142"/>
      <c r="B646" s="30"/>
      <c r="C646" s="30"/>
      <c r="D646" s="30"/>
      <c r="E646" s="30"/>
      <c r="K646" s="108"/>
    </row>
    <row r="647" spans="1:11" ht="12.75">
      <c r="A647" s="142"/>
      <c r="B647" s="30"/>
      <c r="C647" s="30"/>
      <c r="D647" s="30"/>
      <c r="E647" s="30"/>
      <c r="K647" s="108"/>
    </row>
    <row r="648" spans="1:11" ht="12.75">
      <c r="A648" s="142"/>
      <c r="B648" s="30"/>
      <c r="C648" s="30"/>
      <c r="D648" s="30"/>
      <c r="E648" s="30"/>
      <c r="K648" s="108"/>
    </row>
    <row r="649" spans="1:11" ht="12.75">
      <c r="A649" s="142"/>
      <c r="B649" s="30"/>
      <c r="C649" s="30"/>
      <c r="D649" s="30"/>
      <c r="E649" s="30"/>
      <c r="K649" s="108"/>
    </row>
    <row r="650" spans="1:11" ht="12.75">
      <c r="A650" s="142"/>
      <c r="B650" s="30"/>
      <c r="C650" s="30"/>
      <c r="D650" s="30"/>
      <c r="E650" s="30"/>
      <c r="K650" s="108"/>
    </row>
    <row r="651" spans="1:11" ht="12.75">
      <c r="A651" s="142"/>
      <c r="B651" s="30"/>
      <c r="C651" s="30"/>
      <c r="D651" s="30"/>
      <c r="E651" s="30"/>
      <c r="K651" s="108"/>
    </row>
    <row r="652" spans="1:11" ht="12.75">
      <c r="A652" s="142"/>
      <c r="B652" s="30"/>
      <c r="C652" s="30"/>
      <c r="D652" s="30"/>
      <c r="E652" s="30"/>
      <c r="K652" s="108"/>
    </row>
    <row r="653" spans="1:11" ht="12.75">
      <c r="A653" s="142"/>
      <c r="B653" s="30"/>
      <c r="C653" s="30"/>
      <c r="D653" s="30"/>
      <c r="E653" s="30"/>
      <c r="K653" s="108"/>
    </row>
    <row r="654" spans="1:11" ht="12.75">
      <c r="A654" s="142"/>
      <c r="B654" s="30"/>
      <c r="C654" s="30"/>
      <c r="D654" s="30"/>
      <c r="E654" s="30"/>
      <c r="K654" s="108"/>
    </row>
    <row r="655" spans="1:11" ht="12.75">
      <c r="A655" s="142"/>
      <c r="B655" s="30"/>
      <c r="C655" s="30"/>
      <c r="D655" s="30"/>
      <c r="E655" s="30"/>
      <c r="K655" s="108"/>
    </row>
    <row r="656" spans="1:11" ht="12.75">
      <c r="A656" s="142"/>
      <c r="B656" s="30"/>
      <c r="C656" s="30"/>
      <c r="D656" s="30"/>
      <c r="E656" s="30"/>
      <c r="K656" s="108"/>
    </row>
    <row r="657" spans="1:11" ht="12.75">
      <c r="A657" s="142"/>
      <c r="B657" s="30"/>
      <c r="C657" s="30"/>
      <c r="D657" s="30"/>
      <c r="E657" s="30"/>
      <c r="K657" s="108"/>
    </row>
    <row r="658" spans="1:11" ht="12.75">
      <c r="A658" s="142"/>
      <c r="B658" s="30"/>
      <c r="C658" s="30"/>
      <c r="D658" s="30"/>
      <c r="E658" s="30"/>
      <c r="K658" s="108"/>
    </row>
    <row r="659" spans="1:11" ht="12.75">
      <c r="A659" s="142"/>
      <c r="B659" s="30"/>
      <c r="C659" s="30"/>
      <c r="D659" s="30"/>
      <c r="E659" s="30"/>
      <c r="K659" s="108"/>
    </row>
    <row r="660" spans="1:11" ht="12.75">
      <c r="A660" s="142"/>
      <c r="B660" s="30"/>
      <c r="C660" s="30"/>
      <c r="D660" s="30"/>
      <c r="E660" s="30"/>
      <c r="K660" s="108"/>
    </row>
    <row r="661" spans="1:11" ht="12.75">
      <c r="A661" s="142"/>
      <c r="B661" s="30"/>
      <c r="C661" s="30"/>
      <c r="D661" s="30"/>
      <c r="E661" s="30"/>
      <c r="K661" s="108"/>
    </row>
    <row r="662" spans="1:11" ht="12.75">
      <c r="A662" s="142"/>
      <c r="B662" s="30"/>
      <c r="C662" s="30"/>
      <c r="D662" s="30"/>
      <c r="E662" s="30"/>
      <c r="K662" s="108"/>
    </row>
    <row r="663" spans="1:11" ht="12.75">
      <c r="A663" s="142"/>
      <c r="B663" s="30"/>
      <c r="C663" s="30"/>
      <c r="D663" s="30"/>
      <c r="E663" s="30"/>
      <c r="K663" s="108"/>
    </row>
    <row r="664" spans="1:11" ht="12.75">
      <c r="A664" s="142"/>
      <c r="B664" s="30"/>
      <c r="C664" s="30"/>
      <c r="D664" s="30"/>
      <c r="E664" s="30"/>
      <c r="K664" s="108"/>
    </row>
    <row r="665" spans="1:11" ht="12.75">
      <c r="A665" s="142"/>
      <c r="B665" s="30"/>
      <c r="C665" s="30"/>
      <c r="D665" s="30"/>
      <c r="E665" s="30"/>
      <c r="K665" s="108"/>
    </row>
    <row r="666" spans="1:11" ht="12.75">
      <c r="A666" s="142"/>
      <c r="B666" s="30"/>
      <c r="C666" s="30"/>
      <c r="D666" s="30"/>
      <c r="E666" s="30"/>
      <c r="K666" s="108"/>
    </row>
    <row r="667" spans="1:11" ht="12.75">
      <c r="A667" s="142"/>
      <c r="B667" s="30"/>
      <c r="C667" s="30"/>
      <c r="D667" s="30"/>
      <c r="E667" s="30"/>
      <c r="K667" s="108"/>
    </row>
    <row r="668" spans="1:11" ht="12.75">
      <c r="A668" s="142"/>
      <c r="B668" s="30"/>
      <c r="C668" s="30"/>
      <c r="D668" s="30"/>
      <c r="E668" s="30"/>
      <c r="K668" s="108"/>
    </row>
    <row r="669" spans="1:11" ht="12.75">
      <c r="A669" s="142"/>
      <c r="B669" s="30"/>
      <c r="C669" s="30"/>
      <c r="D669" s="30"/>
      <c r="E669" s="30"/>
      <c r="K669" s="108"/>
    </row>
    <row r="670" spans="1:11" ht="12.75">
      <c r="A670" s="142"/>
      <c r="B670" s="30"/>
      <c r="C670" s="30"/>
      <c r="D670" s="30"/>
      <c r="E670" s="30"/>
      <c r="K670" s="108"/>
    </row>
    <row r="671" spans="1:11" ht="12.75">
      <c r="A671" s="142"/>
      <c r="B671" s="30"/>
      <c r="C671" s="30"/>
      <c r="D671" s="30"/>
      <c r="E671" s="30"/>
      <c r="K671" s="108"/>
    </row>
    <row r="672" spans="1:11" ht="12.75">
      <c r="A672" s="142"/>
      <c r="B672" s="30"/>
      <c r="C672" s="30"/>
      <c r="D672" s="30"/>
      <c r="E672" s="30"/>
      <c r="K672" s="108"/>
    </row>
    <row r="673" spans="1:11" ht="12.75">
      <c r="A673" s="142"/>
      <c r="B673" s="30"/>
      <c r="C673" s="30"/>
      <c r="D673" s="30"/>
      <c r="E673" s="30"/>
      <c r="K673" s="108"/>
    </row>
    <row r="674" spans="1:11" ht="12.75">
      <c r="A674" s="142"/>
      <c r="B674" s="30"/>
      <c r="C674" s="30"/>
      <c r="D674" s="30"/>
      <c r="E674" s="30"/>
      <c r="K674" s="108"/>
    </row>
    <row r="675" spans="1:11" ht="12.75">
      <c r="A675" s="142"/>
      <c r="B675" s="30"/>
      <c r="C675" s="30"/>
      <c r="D675" s="30"/>
      <c r="E675" s="30"/>
      <c r="K675" s="108"/>
    </row>
    <row r="676" spans="1:11" ht="12.75">
      <c r="A676" s="142"/>
      <c r="B676" s="30"/>
      <c r="C676" s="30"/>
      <c r="D676" s="30"/>
      <c r="E676" s="30"/>
      <c r="K676" s="108"/>
    </row>
    <row r="677" spans="1:11" ht="12.75">
      <c r="A677" s="142"/>
      <c r="B677" s="30"/>
      <c r="C677" s="30"/>
      <c r="D677" s="30"/>
      <c r="E677" s="30"/>
      <c r="K677" s="108"/>
    </row>
    <row r="678" spans="1:11" ht="12.75">
      <c r="A678" s="142"/>
      <c r="B678" s="30"/>
      <c r="C678" s="30"/>
      <c r="D678" s="30"/>
      <c r="E678" s="30"/>
      <c r="K678" s="108"/>
    </row>
    <row r="679" spans="1:11" ht="12.75">
      <c r="A679" s="142"/>
      <c r="B679" s="30"/>
      <c r="C679" s="30"/>
      <c r="D679" s="30"/>
      <c r="E679" s="30"/>
      <c r="K679" s="108"/>
    </row>
    <row r="680" spans="1:11" ht="12.75">
      <c r="A680" s="142"/>
      <c r="B680" s="30"/>
      <c r="C680" s="30"/>
      <c r="D680" s="30"/>
      <c r="E680" s="30"/>
      <c r="K680" s="108"/>
    </row>
    <row r="681" spans="1:11" ht="12.75">
      <c r="A681" s="142"/>
      <c r="B681" s="30"/>
      <c r="C681" s="30"/>
      <c r="D681" s="30"/>
      <c r="E681" s="30"/>
      <c r="K681" s="108"/>
    </row>
    <row r="682" spans="1:11" ht="12.75">
      <c r="A682" s="142"/>
      <c r="B682" s="30"/>
      <c r="C682" s="30"/>
      <c r="D682" s="30"/>
      <c r="E682" s="30"/>
      <c r="K682" s="108"/>
    </row>
    <row r="683" spans="1:11" ht="12.75">
      <c r="A683" s="142"/>
      <c r="B683" s="30"/>
      <c r="C683" s="30"/>
      <c r="D683" s="30"/>
      <c r="E683" s="30"/>
      <c r="K683" s="108"/>
    </row>
    <row r="684" spans="1:11" ht="12.75">
      <c r="A684" s="142"/>
      <c r="B684" s="30"/>
      <c r="C684" s="30"/>
      <c r="D684" s="30"/>
      <c r="E684" s="30"/>
      <c r="K684" s="108"/>
    </row>
    <row r="685" spans="1:11" ht="12.75">
      <c r="A685" s="142"/>
      <c r="B685" s="30"/>
      <c r="C685" s="30"/>
      <c r="D685" s="30"/>
      <c r="E685" s="30"/>
      <c r="K685" s="108"/>
    </row>
    <row r="686" spans="1:11" ht="12.75">
      <c r="A686" s="142"/>
      <c r="B686" s="30"/>
      <c r="C686" s="30"/>
      <c r="D686" s="30"/>
      <c r="E686" s="30"/>
      <c r="K686" s="108"/>
    </row>
    <row r="687" spans="1:11" ht="12.75">
      <c r="A687" s="142"/>
      <c r="B687" s="30"/>
      <c r="C687" s="30"/>
      <c r="D687" s="30"/>
      <c r="E687" s="30"/>
      <c r="K687" s="108"/>
    </row>
    <row r="688" spans="1:11" ht="12.75">
      <c r="A688" s="142"/>
      <c r="B688" s="30"/>
      <c r="C688" s="30"/>
      <c r="D688" s="30"/>
      <c r="E688" s="30"/>
      <c r="K688" s="108"/>
    </row>
    <row r="689" spans="1:11" ht="12.75">
      <c r="A689" s="142"/>
      <c r="B689" s="30"/>
      <c r="C689" s="30"/>
      <c r="D689" s="30"/>
      <c r="E689" s="30"/>
      <c r="K689" s="108"/>
    </row>
    <row r="690" spans="1:11" ht="12.75">
      <c r="A690" s="142"/>
      <c r="B690" s="30"/>
      <c r="C690" s="30"/>
      <c r="D690" s="30"/>
      <c r="E690" s="30"/>
      <c r="K690" s="108"/>
    </row>
    <row r="691" spans="1:11" ht="12.75">
      <c r="A691" s="142"/>
      <c r="B691" s="30"/>
      <c r="C691" s="30"/>
      <c r="D691" s="30"/>
      <c r="E691" s="30"/>
      <c r="K691" s="108"/>
    </row>
    <row r="692" spans="1:11" ht="12.75">
      <c r="A692" s="142"/>
      <c r="B692" s="30"/>
      <c r="C692" s="30"/>
      <c r="D692" s="30"/>
      <c r="E692" s="30"/>
      <c r="K692" s="108"/>
    </row>
    <row r="693" spans="1:11" ht="12.75">
      <c r="A693" s="142"/>
      <c r="B693" s="30"/>
      <c r="C693" s="30"/>
      <c r="D693" s="30"/>
      <c r="E693" s="30"/>
      <c r="K693" s="108"/>
    </row>
    <row r="694" spans="1:11" ht="12.75">
      <c r="A694" s="142"/>
      <c r="B694" s="30"/>
      <c r="C694" s="30"/>
      <c r="D694" s="30"/>
      <c r="E694" s="30"/>
      <c r="K694" s="108"/>
    </row>
    <row r="695" spans="1:11" ht="12.75">
      <c r="A695" s="142"/>
      <c r="B695" s="30"/>
      <c r="C695" s="30"/>
      <c r="D695" s="30"/>
      <c r="E695" s="30"/>
      <c r="K695" s="108"/>
    </row>
    <row r="696" spans="1:11" ht="12.75">
      <c r="A696" s="142"/>
      <c r="B696" s="30"/>
      <c r="C696" s="30"/>
      <c r="D696" s="30"/>
      <c r="E696" s="30"/>
      <c r="K696" s="108"/>
    </row>
    <row r="697" spans="1:11" ht="12.75">
      <c r="A697" s="142"/>
      <c r="B697" s="30"/>
      <c r="C697" s="30"/>
      <c r="D697" s="30"/>
      <c r="E697" s="30"/>
      <c r="K697" s="108"/>
    </row>
    <row r="698" spans="1:11" ht="12.75">
      <c r="A698" s="142"/>
      <c r="B698" s="30"/>
      <c r="C698" s="30"/>
      <c r="D698" s="30"/>
      <c r="E698" s="30"/>
      <c r="K698" s="108"/>
    </row>
    <row r="699" spans="1:11" ht="12.75">
      <c r="A699" s="142"/>
      <c r="B699" s="30"/>
      <c r="C699" s="30"/>
      <c r="D699" s="30"/>
      <c r="E699" s="30"/>
      <c r="K699" s="108"/>
    </row>
    <row r="700" spans="1:11" ht="12.75">
      <c r="A700" s="142"/>
      <c r="B700" s="30"/>
      <c r="C700" s="30"/>
      <c r="D700" s="30"/>
      <c r="E700" s="30"/>
      <c r="K700" s="108"/>
    </row>
    <row r="701" spans="1:11" ht="12.75">
      <c r="A701" s="142"/>
      <c r="B701" s="30"/>
      <c r="C701" s="30"/>
      <c r="D701" s="30"/>
      <c r="E701" s="30"/>
      <c r="K701" s="108"/>
    </row>
    <row r="702" spans="1:11" ht="12.75">
      <c r="A702" s="142"/>
      <c r="B702" s="30"/>
      <c r="C702" s="30"/>
      <c r="D702" s="30"/>
      <c r="E702" s="30"/>
      <c r="K702" s="108"/>
    </row>
    <row r="703" spans="1:11" ht="12.75">
      <c r="A703" s="142"/>
      <c r="B703" s="30"/>
      <c r="C703" s="30"/>
      <c r="D703" s="30"/>
      <c r="E703" s="30"/>
      <c r="K703" s="108"/>
    </row>
    <row r="704" spans="1:11" ht="12.75">
      <c r="A704" s="142"/>
      <c r="B704" s="30"/>
      <c r="C704" s="30"/>
      <c r="D704" s="30"/>
      <c r="E704" s="30"/>
      <c r="K704" s="108"/>
    </row>
    <row r="705" spans="1:11" ht="12.75">
      <c r="A705" s="142"/>
      <c r="B705" s="30"/>
      <c r="C705" s="30"/>
      <c r="D705" s="30"/>
      <c r="E705" s="30"/>
      <c r="K705" s="108"/>
    </row>
    <row r="706" spans="1:11" ht="12.75">
      <c r="A706" s="142"/>
      <c r="B706" s="30"/>
      <c r="C706" s="30"/>
      <c r="D706" s="30"/>
      <c r="E706" s="30"/>
      <c r="K706" s="108"/>
    </row>
    <row r="707" spans="1:11" ht="12.75">
      <c r="A707" s="142"/>
      <c r="B707" s="30"/>
      <c r="C707" s="30"/>
      <c r="D707" s="30"/>
      <c r="E707" s="30"/>
      <c r="K707" s="108"/>
    </row>
    <row r="708" spans="1:11" ht="12.75">
      <c r="A708" s="142"/>
      <c r="B708" s="30"/>
      <c r="C708" s="30"/>
      <c r="D708" s="30"/>
      <c r="E708" s="30"/>
      <c r="K708" s="108"/>
    </row>
    <row r="709" spans="1:11" ht="12.75">
      <c r="A709" s="142"/>
      <c r="B709" s="30"/>
      <c r="C709" s="30"/>
      <c r="D709" s="30"/>
      <c r="E709" s="30"/>
      <c r="K709" s="108"/>
    </row>
    <row r="710" spans="1:11" ht="12.75">
      <c r="A710" s="142"/>
      <c r="B710" s="30"/>
      <c r="C710" s="30"/>
      <c r="D710" s="30"/>
      <c r="E710" s="30"/>
      <c r="K710" s="108"/>
    </row>
    <row r="711" spans="1:11" ht="12.75">
      <c r="A711" s="142"/>
      <c r="B711" s="30"/>
      <c r="C711" s="30"/>
      <c r="D711" s="30"/>
      <c r="E711" s="30"/>
      <c r="K711" s="108"/>
    </row>
    <row r="712" spans="1:11" ht="12.75">
      <c r="A712" s="142"/>
      <c r="B712" s="30"/>
      <c r="C712" s="30"/>
      <c r="D712" s="30"/>
      <c r="E712" s="30"/>
      <c r="K712" s="108"/>
    </row>
    <row r="713" spans="1:11" ht="12.75">
      <c r="A713" s="142"/>
      <c r="B713" s="30"/>
      <c r="C713" s="30"/>
      <c r="D713" s="30"/>
      <c r="E713" s="30"/>
      <c r="K713" s="108"/>
    </row>
    <row r="714" spans="1:11" ht="12.75">
      <c r="A714" s="142"/>
      <c r="B714" s="30"/>
      <c r="C714" s="30"/>
      <c r="D714" s="30"/>
      <c r="E714" s="30"/>
      <c r="K714" s="108"/>
    </row>
    <row r="715" spans="1:11" ht="12.75">
      <c r="A715" s="142"/>
      <c r="B715" s="30"/>
      <c r="C715" s="30"/>
      <c r="D715" s="30"/>
      <c r="E715" s="30"/>
      <c r="K715" s="108"/>
    </row>
    <row r="716" spans="1:11" ht="12.75">
      <c r="A716" s="142"/>
      <c r="B716" s="30"/>
      <c r="C716" s="30"/>
      <c r="D716" s="30"/>
      <c r="E716" s="30"/>
      <c r="K716" s="108"/>
    </row>
    <row r="717" spans="1:11" ht="12.75">
      <c r="A717" s="142"/>
      <c r="B717" s="30"/>
      <c r="C717" s="30"/>
      <c r="D717" s="30"/>
      <c r="E717" s="30"/>
      <c r="K717" s="108"/>
    </row>
    <row r="718" spans="1:11" ht="12.75">
      <c r="A718" s="142"/>
      <c r="B718" s="30"/>
      <c r="C718" s="30"/>
      <c r="D718" s="30"/>
      <c r="E718" s="30"/>
      <c r="K718" s="108"/>
    </row>
    <row r="719" spans="1:11" ht="12.75">
      <c r="A719" s="142"/>
      <c r="B719" s="30"/>
      <c r="C719" s="30"/>
      <c r="D719" s="30"/>
      <c r="E719" s="30"/>
      <c r="K719" s="108"/>
    </row>
    <row r="720" spans="1:11" ht="12.75">
      <c r="A720" s="142"/>
      <c r="B720" s="30"/>
      <c r="C720" s="30"/>
      <c r="D720" s="30"/>
      <c r="E720" s="30"/>
      <c r="K720" s="108"/>
    </row>
    <row r="721" spans="1:11" ht="12.75">
      <c r="A721" s="142"/>
      <c r="B721" s="30"/>
      <c r="C721" s="30"/>
      <c r="D721" s="30"/>
      <c r="E721" s="30"/>
      <c r="K721" s="108"/>
    </row>
    <row r="722" spans="1:11" ht="12.75">
      <c r="A722" s="142"/>
      <c r="B722" s="30"/>
      <c r="C722" s="30"/>
      <c r="D722" s="30"/>
      <c r="E722" s="30"/>
      <c r="K722" s="108"/>
    </row>
    <row r="723" spans="1:11" ht="12.75">
      <c r="A723" s="142"/>
      <c r="B723" s="30"/>
      <c r="C723" s="30"/>
      <c r="D723" s="30"/>
      <c r="E723" s="30"/>
      <c r="K723" s="108"/>
    </row>
    <row r="724" spans="1:11" ht="12.75">
      <c r="A724" s="142"/>
      <c r="B724" s="30"/>
      <c r="C724" s="30"/>
      <c r="D724" s="30"/>
      <c r="E724" s="30"/>
      <c r="K724" s="108"/>
    </row>
    <row r="725" spans="1:11" ht="12.75">
      <c r="A725" s="142"/>
      <c r="B725" s="30"/>
      <c r="C725" s="30"/>
      <c r="D725" s="30"/>
      <c r="E725" s="30"/>
      <c r="K725" s="108"/>
    </row>
    <row r="726" spans="1:11" ht="12.75">
      <c r="A726" s="142"/>
      <c r="B726" s="30"/>
      <c r="C726" s="30"/>
      <c r="D726" s="30"/>
      <c r="E726" s="30"/>
      <c r="K726" s="108"/>
    </row>
    <row r="727" spans="1:11" ht="12.75">
      <c r="A727" s="142"/>
      <c r="B727" s="30"/>
      <c r="C727" s="30"/>
      <c r="D727" s="30"/>
      <c r="E727" s="30"/>
      <c r="K727" s="108"/>
    </row>
    <row r="728" spans="1:11" ht="12.75">
      <c r="A728" s="142"/>
      <c r="B728" s="30"/>
      <c r="C728" s="30"/>
      <c r="D728" s="30"/>
      <c r="E728" s="30"/>
      <c r="K728" s="108"/>
    </row>
    <row r="729" spans="1:11" ht="12.75">
      <c r="A729" s="142"/>
      <c r="B729" s="30"/>
      <c r="C729" s="30"/>
      <c r="D729" s="30"/>
      <c r="E729" s="30"/>
      <c r="K729" s="108"/>
    </row>
    <row r="730" spans="1:11" ht="12.75">
      <c r="A730" s="142"/>
      <c r="B730" s="30"/>
      <c r="C730" s="30"/>
      <c r="D730" s="30"/>
      <c r="E730" s="30"/>
      <c r="K730" s="108"/>
    </row>
    <row r="731" spans="1:11" ht="12.75">
      <c r="A731" s="142"/>
      <c r="B731" s="30"/>
      <c r="C731" s="30"/>
      <c r="D731" s="30"/>
      <c r="E731" s="30"/>
      <c r="K731" s="108"/>
    </row>
    <row r="732" spans="1:11" ht="12.75">
      <c r="A732" s="142"/>
      <c r="B732" s="30"/>
      <c r="C732" s="30"/>
      <c r="D732" s="30"/>
      <c r="E732" s="30"/>
      <c r="K732" s="108"/>
    </row>
    <row r="733" spans="1:11" ht="12.75">
      <c r="A733" s="142"/>
      <c r="B733" s="30"/>
      <c r="C733" s="30"/>
      <c r="D733" s="30"/>
      <c r="E733" s="30"/>
      <c r="K733" s="108"/>
    </row>
    <row r="734" spans="1:11" ht="12.75">
      <c r="A734" s="142"/>
      <c r="B734" s="30"/>
      <c r="C734" s="30"/>
      <c r="D734" s="30"/>
      <c r="E734" s="30"/>
      <c r="K734" s="108"/>
    </row>
    <row r="735" spans="1:11" ht="12.75">
      <c r="A735" s="142"/>
      <c r="B735" s="30"/>
      <c r="C735" s="30"/>
      <c r="D735" s="30"/>
      <c r="E735" s="30"/>
      <c r="K735" s="108"/>
    </row>
    <row r="736" spans="1:11" ht="12.75">
      <c r="A736" s="142"/>
      <c r="B736" s="30"/>
      <c r="C736" s="30"/>
      <c r="D736" s="30"/>
      <c r="E736" s="30"/>
      <c r="K736" s="108"/>
    </row>
    <row r="737" spans="1:11" ht="12.75">
      <c r="A737" s="142"/>
      <c r="B737" s="30"/>
      <c r="C737" s="30"/>
      <c r="D737" s="30"/>
      <c r="E737" s="30"/>
      <c r="K737" s="108"/>
    </row>
    <row r="738" spans="1:11" ht="12.75">
      <c r="A738" s="142"/>
      <c r="B738" s="30"/>
      <c r="C738" s="30"/>
      <c r="D738" s="30"/>
      <c r="E738" s="30"/>
      <c r="K738" s="108"/>
    </row>
    <row r="739" spans="1:11" ht="12.75">
      <c r="A739" s="142"/>
      <c r="B739" s="30"/>
      <c r="C739" s="30"/>
      <c r="D739" s="30"/>
      <c r="E739" s="30"/>
      <c r="K739" s="108"/>
    </row>
    <row r="740" spans="1:11" ht="12.75">
      <c r="A740" s="142"/>
      <c r="B740" s="30"/>
      <c r="C740" s="30"/>
      <c r="D740" s="30"/>
      <c r="E740" s="30"/>
      <c r="K740" s="108"/>
    </row>
    <row r="741" spans="1:11" ht="12.75">
      <c r="A741" s="142"/>
      <c r="B741" s="30"/>
      <c r="C741" s="30"/>
      <c r="D741" s="30"/>
      <c r="E741" s="30"/>
      <c r="K741" s="108"/>
    </row>
    <row r="742" spans="1:11" ht="12.75">
      <c r="A742" s="142"/>
      <c r="B742" s="30"/>
      <c r="C742" s="30"/>
      <c r="D742" s="30"/>
      <c r="E742" s="30"/>
      <c r="K742" s="108"/>
    </row>
    <row r="743" spans="1:11" ht="12.75">
      <c r="A743" s="142"/>
      <c r="B743" s="30"/>
      <c r="C743" s="30"/>
      <c r="D743" s="30"/>
      <c r="E743" s="30"/>
      <c r="K743" s="108"/>
    </row>
    <row r="744" spans="1:11" ht="12.75">
      <c r="A744" s="142"/>
      <c r="B744" s="30"/>
      <c r="C744" s="30"/>
      <c r="D744" s="30"/>
      <c r="E744" s="30"/>
      <c r="K744" s="108"/>
    </row>
    <row r="745" spans="1:11" ht="12.75">
      <c r="A745" s="142"/>
      <c r="B745" s="30"/>
      <c r="C745" s="30"/>
      <c r="D745" s="30"/>
      <c r="E745" s="30"/>
      <c r="K745" s="108"/>
    </row>
    <row r="746" spans="1:11" ht="12.75">
      <c r="A746" s="142"/>
      <c r="B746" s="30"/>
      <c r="C746" s="30"/>
      <c r="D746" s="30"/>
      <c r="E746" s="30"/>
      <c r="K746" s="108"/>
    </row>
    <row r="747" spans="1:11" ht="12.75">
      <c r="A747" s="142"/>
      <c r="B747" s="30"/>
      <c r="C747" s="30"/>
      <c r="D747" s="30"/>
      <c r="E747" s="30"/>
      <c r="K747" s="108"/>
    </row>
    <row r="748" spans="1:11" ht="12.75">
      <c r="A748" s="142"/>
      <c r="B748" s="30"/>
      <c r="C748" s="30"/>
      <c r="D748" s="30"/>
      <c r="E748" s="30"/>
      <c r="K748" s="108"/>
    </row>
    <row r="749" spans="1:11" ht="12.75">
      <c r="A749" s="142"/>
      <c r="B749" s="30"/>
      <c r="C749" s="30"/>
      <c r="D749" s="30"/>
      <c r="E749" s="30"/>
      <c r="K749" s="108"/>
    </row>
    <row r="750" spans="1:11" ht="12.75">
      <c r="A750" s="142"/>
      <c r="B750" s="30"/>
      <c r="C750" s="30"/>
      <c r="D750" s="30"/>
      <c r="E750" s="30"/>
      <c r="K750" s="108"/>
    </row>
    <row r="751" spans="1:11" ht="12.75">
      <c r="A751" s="142"/>
      <c r="B751" s="30"/>
      <c r="C751" s="30"/>
      <c r="D751" s="30"/>
      <c r="E751" s="30"/>
      <c r="K751" s="108"/>
    </row>
    <row r="752" spans="1:11" ht="12.75">
      <c r="A752" s="142"/>
      <c r="B752" s="30"/>
      <c r="C752" s="30"/>
      <c r="D752" s="30"/>
      <c r="E752" s="30"/>
      <c r="K752" s="108"/>
    </row>
    <row r="753" spans="1:11" ht="12.75">
      <c r="A753" s="142"/>
      <c r="B753" s="30"/>
      <c r="C753" s="30"/>
      <c r="D753" s="30"/>
      <c r="E753" s="30"/>
      <c r="K753" s="108"/>
    </row>
    <row r="754" spans="1:11" ht="12.75">
      <c r="A754" s="142"/>
      <c r="B754" s="30"/>
      <c r="C754" s="30"/>
      <c r="D754" s="30"/>
      <c r="E754" s="30"/>
      <c r="K754" s="108"/>
    </row>
    <row r="755" spans="1:11" ht="12.75">
      <c r="A755" s="142"/>
      <c r="B755" s="30"/>
      <c r="C755" s="30"/>
      <c r="D755" s="30"/>
      <c r="E755" s="30"/>
      <c r="K755" s="108"/>
    </row>
    <row r="756" spans="1:11" ht="12.75">
      <c r="A756" s="142"/>
      <c r="B756" s="30"/>
      <c r="C756" s="30"/>
      <c r="D756" s="30"/>
      <c r="E756" s="30"/>
      <c r="K756" s="108"/>
    </row>
    <row r="757" spans="1:11" ht="12.75">
      <c r="A757" s="142"/>
      <c r="B757" s="30"/>
      <c r="C757" s="30"/>
      <c r="D757" s="30"/>
      <c r="E757" s="30"/>
      <c r="K757" s="108"/>
    </row>
    <row r="758" spans="1:11" ht="12.75">
      <c r="A758" s="142"/>
      <c r="B758" s="30"/>
      <c r="C758" s="30"/>
      <c r="D758" s="30"/>
      <c r="E758" s="30"/>
      <c r="K758" s="108"/>
    </row>
    <row r="759" spans="1:11" ht="12.75">
      <c r="A759" s="142"/>
      <c r="B759" s="30"/>
      <c r="C759" s="30"/>
      <c r="D759" s="30"/>
      <c r="E759" s="30"/>
      <c r="K759" s="108"/>
    </row>
    <row r="760" spans="1:11" ht="12.75">
      <c r="A760" s="142"/>
      <c r="B760" s="30"/>
      <c r="C760" s="30"/>
      <c r="D760" s="30"/>
      <c r="E760" s="30"/>
      <c r="K760" s="108"/>
    </row>
    <row r="761" spans="1:11" ht="12.75">
      <c r="A761" s="142"/>
      <c r="B761" s="30"/>
      <c r="C761" s="30"/>
      <c r="D761" s="30"/>
      <c r="E761" s="30"/>
      <c r="K761" s="108"/>
    </row>
    <row r="762" spans="1:11" ht="12.75">
      <c r="A762" s="142"/>
      <c r="B762" s="30"/>
      <c r="C762" s="30"/>
      <c r="D762" s="30"/>
      <c r="E762" s="30"/>
      <c r="K762" s="108"/>
    </row>
    <row r="763" spans="1:11" ht="12.75">
      <c r="A763" s="142"/>
      <c r="B763" s="30"/>
      <c r="C763" s="30"/>
      <c r="D763" s="30"/>
      <c r="E763" s="30"/>
      <c r="K763" s="108"/>
    </row>
    <row r="764" spans="1:11" ht="12.75">
      <c r="A764" s="142"/>
      <c r="B764" s="30"/>
      <c r="C764" s="30"/>
      <c r="D764" s="30"/>
      <c r="E764" s="30"/>
      <c r="K764" s="108"/>
    </row>
    <row r="765" spans="1:11" ht="12.75">
      <c r="A765" s="142"/>
      <c r="B765" s="30"/>
      <c r="C765" s="30"/>
      <c r="D765" s="30"/>
      <c r="E765" s="30"/>
      <c r="K765" s="108"/>
    </row>
    <row r="766" spans="1:11" ht="12.75">
      <c r="A766" s="142"/>
      <c r="B766" s="30"/>
      <c r="C766" s="30"/>
      <c r="D766" s="30"/>
      <c r="E766" s="30"/>
      <c r="K766" s="108"/>
    </row>
    <row r="767" spans="1:11" ht="12.75">
      <c r="A767" s="142"/>
      <c r="B767" s="30"/>
      <c r="C767" s="30"/>
      <c r="D767" s="30"/>
      <c r="E767" s="30"/>
      <c r="K767" s="108"/>
    </row>
    <row r="768" spans="1:11" ht="12.75">
      <c r="A768" s="142"/>
      <c r="B768" s="30"/>
      <c r="C768" s="30"/>
      <c r="D768" s="30"/>
      <c r="E768" s="30"/>
      <c r="K768" s="108"/>
    </row>
    <row r="769" spans="1:11" ht="12.75">
      <c r="A769" s="142"/>
      <c r="B769" s="30"/>
      <c r="C769" s="30"/>
      <c r="D769" s="30"/>
      <c r="E769" s="30"/>
      <c r="K769" s="108"/>
    </row>
    <row r="770" spans="1:11" ht="12.75">
      <c r="A770" s="142"/>
      <c r="B770" s="30"/>
      <c r="C770" s="30"/>
      <c r="D770" s="30"/>
      <c r="E770" s="30"/>
      <c r="K770" s="108"/>
    </row>
    <row r="771" spans="1:11" ht="12.75">
      <c r="A771" s="142"/>
      <c r="B771" s="30"/>
      <c r="C771" s="30"/>
      <c r="D771" s="30"/>
      <c r="E771" s="30"/>
      <c r="K771" s="108"/>
    </row>
    <row r="772" spans="1:11" ht="12.75">
      <c r="A772" s="142"/>
      <c r="B772" s="30"/>
      <c r="C772" s="30"/>
      <c r="D772" s="30"/>
      <c r="E772" s="30"/>
      <c r="K772" s="108"/>
    </row>
    <row r="773" spans="1:11" ht="12.75">
      <c r="A773" s="142"/>
      <c r="B773" s="30"/>
      <c r="C773" s="30"/>
      <c r="D773" s="30"/>
      <c r="E773" s="30"/>
      <c r="K773" s="108"/>
    </row>
    <row r="774" spans="1:11" ht="12.75">
      <c r="A774" s="142"/>
      <c r="B774" s="30"/>
      <c r="C774" s="30"/>
      <c r="D774" s="30"/>
      <c r="E774" s="30"/>
      <c r="K774" s="108"/>
    </row>
    <row r="775" spans="1:11" ht="12.75">
      <c r="A775" s="142"/>
      <c r="B775" s="30"/>
      <c r="C775" s="30"/>
      <c r="D775" s="30"/>
      <c r="E775" s="30"/>
      <c r="K775" s="108"/>
    </row>
    <row r="776" spans="1:11" ht="12.75">
      <c r="A776" s="142"/>
      <c r="B776" s="30"/>
      <c r="C776" s="30"/>
      <c r="D776" s="30"/>
      <c r="E776" s="30"/>
      <c r="K776" s="108"/>
    </row>
    <row r="777" spans="1:11" ht="12.75">
      <c r="A777" s="142"/>
      <c r="B777" s="30"/>
      <c r="C777" s="30"/>
      <c r="D777" s="30"/>
      <c r="E777" s="30"/>
      <c r="K777" s="108"/>
    </row>
    <row r="778" spans="1:11" ht="12.75">
      <c r="A778" s="142"/>
      <c r="B778" s="30"/>
      <c r="C778" s="30"/>
      <c r="D778" s="30"/>
      <c r="E778" s="30"/>
      <c r="K778" s="108"/>
    </row>
    <row r="779" spans="1:11" ht="12.75">
      <c r="A779" s="142"/>
      <c r="B779" s="30"/>
      <c r="C779" s="30"/>
      <c r="D779" s="30"/>
      <c r="E779" s="30"/>
      <c r="K779" s="108"/>
    </row>
    <row r="780" spans="1:11" ht="12.75">
      <c r="A780" s="142"/>
      <c r="B780" s="30"/>
      <c r="C780" s="30"/>
      <c r="D780" s="30"/>
      <c r="E780" s="30"/>
      <c r="K780" s="108"/>
    </row>
    <row r="781" spans="1:11" ht="12.75">
      <c r="A781" s="142"/>
      <c r="B781" s="30"/>
      <c r="C781" s="30"/>
      <c r="D781" s="30"/>
      <c r="E781" s="30"/>
      <c r="K781" s="108"/>
    </row>
    <row r="782" spans="1:11" ht="12.75">
      <c r="A782" s="142"/>
      <c r="B782" s="30"/>
      <c r="C782" s="30"/>
      <c r="D782" s="30"/>
      <c r="E782" s="30"/>
      <c r="K782" s="108"/>
    </row>
    <row r="783" spans="1:11" ht="12.75">
      <c r="A783" s="142"/>
      <c r="B783" s="30"/>
      <c r="C783" s="30"/>
      <c r="D783" s="30"/>
      <c r="E783" s="30"/>
      <c r="K783" s="108"/>
    </row>
    <row r="784" spans="1:11" ht="12.75">
      <c r="A784" s="142"/>
      <c r="B784" s="30"/>
      <c r="C784" s="30"/>
      <c r="D784" s="30"/>
      <c r="E784" s="30"/>
      <c r="K784" s="108"/>
    </row>
    <row r="785" spans="1:11" ht="12.75">
      <c r="A785" s="142"/>
      <c r="B785" s="30"/>
      <c r="C785" s="30"/>
      <c r="D785" s="30"/>
      <c r="E785" s="30"/>
      <c r="K785" s="108"/>
    </row>
    <row r="786" spans="1:11" ht="12.75">
      <c r="A786" s="142"/>
      <c r="B786" s="30"/>
      <c r="C786" s="30"/>
      <c r="D786" s="30"/>
      <c r="E786" s="30"/>
      <c r="K786" s="108"/>
    </row>
    <row r="787" spans="1:11" ht="12.75">
      <c r="A787" s="142"/>
      <c r="B787" s="30"/>
      <c r="C787" s="30"/>
      <c r="D787" s="30"/>
      <c r="E787" s="30"/>
      <c r="K787" s="108"/>
    </row>
    <row r="788" spans="1:11" ht="12.75">
      <c r="A788" s="142"/>
      <c r="B788" s="30"/>
      <c r="C788" s="30"/>
      <c r="D788" s="30"/>
      <c r="E788" s="30"/>
      <c r="K788" s="108"/>
    </row>
    <row r="789" spans="1:11" ht="12.75">
      <c r="A789" s="142"/>
      <c r="B789" s="30"/>
      <c r="C789" s="30"/>
      <c r="D789" s="30"/>
      <c r="E789" s="30"/>
      <c r="K789" s="108"/>
    </row>
    <row r="790" spans="1:11" ht="12.75">
      <c r="A790" s="142"/>
      <c r="B790" s="30"/>
      <c r="C790" s="30"/>
      <c r="D790" s="30"/>
      <c r="E790" s="30"/>
      <c r="K790" s="108"/>
    </row>
    <row r="791" spans="1:11" ht="12.75">
      <c r="A791" s="142"/>
      <c r="B791" s="30"/>
      <c r="C791" s="30"/>
      <c r="D791" s="30"/>
      <c r="E791" s="30"/>
      <c r="K791" s="108"/>
    </row>
    <row r="792" spans="1:11" ht="12.75">
      <c r="A792" s="142"/>
      <c r="B792" s="30"/>
      <c r="C792" s="30"/>
      <c r="D792" s="30"/>
      <c r="E792" s="30"/>
      <c r="K792" s="108"/>
    </row>
    <row r="793" spans="1:11" ht="12.75">
      <c r="A793" s="142"/>
      <c r="B793" s="30"/>
      <c r="C793" s="30"/>
      <c r="D793" s="30"/>
      <c r="E793" s="30"/>
      <c r="K793" s="108"/>
    </row>
    <row r="794" spans="1:11" ht="12.75">
      <c r="A794" s="142"/>
      <c r="B794" s="30"/>
      <c r="C794" s="30"/>
      <c r="D794" s="30"/>
      <c r="E794" s="30"/>
      <c r="K794" s="108"/>
    </row>
    <row r="795" spans="1:11" ht="12.75">
      <c r="A795" s="142"/>
      <c r="B795" s="30"/>
      <c r="C795" s="30"/>
      <c r="D795" s="30"/>
      <c r="E795" s="30"/>
      <c r="K795" s="108"/>
    </row>
    <row r="796" spans="1:11" ht="12.75">
      <c r="A796" s="142"/>
      <c r="B796" s="30"/>
      <c r="C796" s="30"/>
      <c r="D796" s="30"/>
      <c r="E796" s="30"/>
      <c r="K796" s="108"/>
    </row>
    <row r="797" spans="1:11" ht="12.75">
      <c r="A797" s="142"/>
      <c r="B797" s="30"/>
      <c r="C797" s="30"/>
      <c r="D797" s="30"/>
      <c r="E797" s="30"/>
      <c r="K797" s="108"/>
    </row>
    <row r="798" spans="1:11" ht="12.75">
      <c r="A798" s="142"/>
      <c r="B798" s="30"/>
      <c r="C798" s="30"/>
      <c r="D798" s="30"/>
      <c r="E798" s="30"/>
      <c r="K798" s="108"/>
    </row>
    <row r="799" spans="1:11" ht="12.75">
      <c r="A799" s="142"/>
      <c r="B799" s="30"/>
      <c r="C799" s="30"/>
      <c r="D799" s="30"/>
      <c r="E799" s="30"/>
      <c r="K799" s="108"/>
    </row>
    <row r="800" spans="1:11" ht="12.75">
      <c r="A800" s="142"/>
      <c r="B800" s="30"/>
      <c r="C800" s="30"/>
      <c r="D800" s="30"/>
      <c r="E800" s="30"/>
      <c r="K800" s="108"/>
    </row>
    <row r="801" spans="1:11" ht="12.75">
      <c r="A801" s="142"/>
      <c r="B801" s="30"/>
      <c r="C801" s="30"/>
      <c r="D801" s="30"/>
      <c r="E801" s="30"/>
      <c r="K801" s="108"/>
    </row>
    <row r="802" spans="1:11" ht="12.75">
      <c r="A802" s="142"/>
      <c r="B802" s="30"/>
      <c r="C802" s="30"/>
      <c r="D802" s="30"/>
      <c r="E802" s="30"/>
      <c r="K802" s="108"/>
    </row>
    <row r="803" spans="1:11" ht="12.75">
      <c r="A803" s="142"/>
      <c r="B803" s="30"/>
      <c r="C803" s="30"/>
      <c r="D803" s="30"/>
      <c r="E803" s="30"/>
      <c r="K803" s="108"/>
    </row>
    <row r="804" spans="1:11" ht="12.75">
      <c r="A804" s="142"/>
      <c r="B804" s="30"/>
      <c r="C804" s="30"/>
      <c r="D804" s="30"/>
      <c r="E804" s="30"/>
      <c r="K804" s="108"/>
    </row>
    <row r="805" spans="1:11" ht="12.75">
      <c r="A805" s="142"/>
      <c r="B805" s="30"/>
      <c r="C805" s="30"/>
      <c r="D805" s="30"/>
      <c r="E805" s="30"/>
      <c r="K805" s="108"/>
    </row>
    <row r="806" spans="1:11" ht="12.75">
      <c r="A806" s="142"/>
      <c r="B806" s="30"/>
      <c r="C806" s="30"/>
      <c r="D806" s="30"/>
      <c r="E806" s="30"/>
      <c r="K806" s="108"/>
    </row>
    <row r="807" spans="1:11" ht="12.75">
      <c r="A807" s="142"/>
      <c r="B807" s="30"/>
      <c r="C807" s="30"/>
      <c r="D807" s="30"/>
      <c r="E807" s="30"/>
      <c r="K807" s="108"/>
    </row>
    <row r="808" spans="1:11" ht="12.75">
      <c r="A808" s="142"/>
      <c r="B808" s="30"/>
      <c r="C808" s="30"/>
      <c r="D808" s="30"/>
      <c r="E808" s="30"/>
      <c r="K808" s="108"/>
    </row>
    <row r="809" spans="1:11" ht="12.75">
      <c r="A809" s="142"/>
      <c r="B809" s="30"/>
      <c r="C809" s="30"/>
      <c r="D809" s="30"/>
      <c r="E809" s="30"/>
      <c r="K809" s="108"/>
    </row>
    <row r="810" spans="1:11" ht="12.75">
      <c r="A810" s="142"/>
      <c r="B810" s="30"/>
      <c r="C810" s="30"/>
      <c r="D810" s="30"/>
      <c r="E810" s="30"/>
      <c r="K810" s="108"/>
    </row>
    <row r="811" spans="1:11" ht="12.75">
      <c r="A811" s="142"/>
      <c r="B811" s="30"/>
      <c r="C811" s="30"/>
      <c r="D811" s="30"/>
      <c r="E811" s="30"/>
      <c r="K811" s="108"/>
    </row>
    <row r="812" spans="1:11" ht="12.75">
      <c r="A812" s="142"/>
      <c r="B812" s="30"/>
      <c r="C812" s="30"/>
      <c r="D812" s="30"/>
      <c r="E812" s="30"/>
      <c r="K812" s="108"/>
    </row>
    <row r="813" spans="1:11" ht="12.75">
      <c r="A813" s="142"/>
      <c r="B813" s="30"/>
      <c r="C813" s="30"/>
      <c r="D813" s="30"/>
      <c r="E813" s="30"/>
      <c r="K813" s="108"/>
    </row>
    <row r="814" spans="1:11" ht="12.75">
      <c r="A814" s="142"/>
      <c r="B814" s="30"/>
      <c r="C814" s="30"/>
      <c r="D814" s="30"/>
      <c r="E814" s="30"/>
      <c r="K814" s="108"/>
    </row>
    <row r="815" spans="1:11" ht="12.75">
      <c r="A815" s="142"/>
      <c r="B815" s="30"/>
      <c r="C815" s="30"/>
      <c r="D815" s="30"/>
      <c r="E815" s="30"/>
      <c r="K815" s="108"/>
    </row>
    <row r="816" spans="1:11" ht="12.75">
      <c r="A816" s="142"/>
      <c r="B816" s="30"/>
      <c r="C816" s="30"/>
      <c r="D816" s="30"/>
      <c r="E816" s="30"/>
      <c r="K816" s="108"/>
    </row>
    <row r="817" spans="1:11" ht="12.75">
      <c r="A817" s="142"/>
      <c r="B817" s="30"/>
      <c r="C817" s="30"/>
      <c r="D817" s="30"/>
      <c r="E817" s="30"/>
      <c r="K817" s="108"/>
    </row>
    <row r="818" spans="1:11" ht="12.75">
      <c r="A818" s="142"/>
      <c r="B818" s="30"/>
      <c r="C818" s="30"/>
      <c r="D818" s="30"/>
      <c r="E818" s="30"/>
      <c r="K818" s="108"/>
    </row>
    <row r="819" spans="1:11" ht="12.75">
      <c r="A819" s="142"/>
      <c r="B819" s="30"/>
      <c r="C819" s="30"/>
      <c r="D819" s="30"/>
      <c r="E819" s="30"/>
      <c r="K819" s="108"/>
    </row>
    <row r="820" spans="1:11" ht="12.75">
      <c r="A820" s="142"/>
      <c r="B820" s="30"/>
      <c r="C820" s="30"/>
      <c r="D820" s="30"/>
      <c r="E820" s="30"/>
      <c r="K820" s="108"/>
    </row>
    <row r="821" spans="1:11" ht="12.75">
      <c r="A821" s="142"/>
      <c r="B821" s="30"/>
      <c r="C821" s="30"/>
      <c r="D821" s="30"/>
      <c r="E821" s="30"/>
      <c r="K821" s="108"/>
    </row>
    <row r="822" spans="1:11" ht="12.75">
      <c r="A822" s="142"/>
      <c r="B822" s="30"/>
      <c r="C822" s="30"/>
      <c r="D822" s="30"/>
      <c r="E822" s="30"/>
      <c r="K822" s="108"/>
    </row>
    <row r="823" spans="1:11" ht="12.75">
      <c r="A823" s="142"/>
      <c r="B823" s="30"/>
      <c r="C823" s="30"/>
      <c r="D823" s="30"/>
      <c r="E823" s="30"/>
      <c r="K823" s="108"/>
    </row>
    <row r="824" spans="1:11" ht="12.75">
      <c r="A824" s="142"/>
      <c r="B824" s="30"/>
      <c r="C824" s="30"/>
      <c r="D824" s="30"/>
      <c r="E824" s="30"/>
      <c r="K824" s="108"/>
    </row>
    <row r="825" spans="1:11" ht="12.75">
      <c r="A825" s="142"/>
      <c r="B825" s="30"/>
      <c r="C825" s="30"/>
      <c r="D825" s="30"/>
      <c r="E825" s="30"/>
      <c r="K825" s="108"/>
    </row>
    <row r="826" spans="1:11" ht="12.75">
      <c r="A826" s="142"/>
      <c r="B826" s="30"/>
      <c r="C826" s="30"/>
      <c r="D826" s="30"/>
      <c r="E826" s="30"/>
      <c r="K826" s="108"/>
    </row>
    <row r="827" spans="1:11" ht="12.75">
      <c r="A827" s="142"/>
      <c r="B827" s="30"/>
      <c r="C827" s="30"/>
      <c r="D827" s="30"/>
      <c r="E827" s="30"/>
      <c r="K827" s="108"/>
    </row>
    <row r="828" spans="1:11" ht="12.75">
      <c r="A828" s="142"/>
      <c r="B828" s="30"/>
      <c r="C828" s="30"/>
      <c r="D828" s="30"/>
      <c r="E828" s="30"/>
      <c r="K828" s="108"/>
    </row>
    <row r="829" spans="1:11" ht="12.75">
      <c r="A829" s="142"/>
      <c r="B829" s="30"/>
      <c r="C829" s="30"/>
      <c r="D829" s="30"/>
      <c r="E829" s="30"/>
      <c r="K829" s="108"/>
    </row>
    <row r="830" spans="1:11" ht="12.75">
      <c r="A830" s="142"/>
      <c r="B830" s="30"/>
      <c r="C830" s="30"/>
      <c r="D830" s="30"/>
      <c r="E830" s="30"/>
      <c r="K830" s="108"/>
    </row>
    <row r="831" spans="1:11" ht="12.75">
      <c r="A831" s="142"/>
      <c r="B831" s="30"/>
      <c r="C831" s="30"/>
      <c r="D831" s="30"/>
      <c r="E831" s="30"/>
      <c r="K831" s="108"/>
    </row>
    <row r="832" spans="1:11" ht="12.75">
      <c r="A832" s="142"/>
      <c r="B832" s="30"/>
      <c r="C832" s="30"/>
      <c r="D832" s="30"/>
      <c r="E832" s="30"/>
      <c r="K832" s="108"/>
    </row>
    <row r="833" spans="1:11" ht="12.75">
      <c r="A833" s="142"/>
      <c r="B833" s="30"/>
      <c r="C833" s="30"/>
      <c r="D833" s="30"/>
      <c r="E833" s="30"/>
      <c r="K833" s="108"/>
    </row>
    <row r="834" spans="1:11" ht="12.75">
      <c r="A834" s="142"/>
      <c r="B834" s="30"/>
      <c r="C834" s="30"/>
      <c r="D834" s="30"/>
      <c r="E834" s="30"/>
      <c r="K834" s="108"/>
    </row>
    <row r="835" spans="1:11" ht="12.75">
      <c r="A835" s="142"/>
      <c r="B835" s="30"/>
      <c r="C835" s="30"/>
      <c r="D835" s="30"/>
      <c r="E835" s="30"/>
      <c r="K835" s="108"/>
    </row>
    <row r="836" spans="1:11" ht="12.75">
      <c r="A836" s="142"/>
      <c r="B836" s="30"/>
      <c r="C836" s="30"/>
      <c r="D836" s="30"/>
      <c r="E836" s="30"/>
      <c r="K836" s="108"/>
    </row>
    <row r="837" spans="1:11" ht="12.75">
      <c r="A837" s="142"/>
      <c r="B837" s="30"/>
      <c r="C837" s="30"/>
      <c r="D837" s="30"/>
      <c r="E837" s="30"/>
      <c r="K837" s="108"/>
    </row>
    <row r="838" spans="1:11" ht="12.75">
      <c r="A838" s="142"/>
      <c r="B838" s="30"/>
      <c r="C838" s="30"/>
      <c r="D838" s="30"/>
      <c r="E838" s="30"/>
      <c r="K838" s="108"/>
    </row>
    <row r="839" spans="1:11" ht="12.75">
      <c r="A839" s="142"/>
      <c r="B839" s="30"/>
      <c r="C839" s="30"/>
      <c r="D839" s="30"/>
      <c r="E839" s="30"/>
      <c r="K839" s="108"/>
    </row>
    <row r="840" spans="1:11" ht="12.75">
      <c r="A840" s="142"/>
      <c r="B840" s="30"/>
      <c r="C840" s="30"/>
      <c r="D840" s="30"/>
      <c r="E840" s="30"/>
      <c r="K840" s="108"/>
    </row>
    <row r="841" spans="1:11" ht="12.75">
      <c r="A841" s="142"/>
      <c r="B841" s="30"/>
      <c r="C841" s="30"/>
      <c r="D841" s="30"/>
      <c r="E841" s="30"/>
      <c r="K841" s="108"/>
    </row>
    <row r="842" spans="1:11" ht="12.75">
      <c r="A842" s="142"/>
      <c r="B842" s="30"/>
      <c r="C842" s="30"/>
      <c r="D842" s="30"/>
      <c r="E842" s="30"/>
      <c r="K842" s="108"/>
    </row>
    <row r="843" spans="1:11" ht="12.75">
      <c r="A843" s="142"/>
      <c r="B843" s="30"/>
      <c r="C843" s="30"/>
      <c r="D843" s="30"/>
      <c r="E843" s="30"/>
      <c r="K843" s="108"/>
    </row>
    <row r="844" spans="1:11" ht="12.75">
      <c r="A844" s="142"/>
      <c r="B844" s="30"/>
      <c r="C844" s="30"/>
      <c r="D844" s="30"/>
      <c r="E844" s="30"/>
      <c r="K844" s="108"/>
    </row>
    <row r="845" spans="1:11" ht="12.75">
      <c r="A845" s="142"/>
      <c r="B845" s="30"/>
      <c r="C845" s="30"/>
      <c r="D845" s="30"/>
      <c r="E845" s="30"/>
      <c r="K845" s="108"/>
    </row>
    <row r="846" spans="1:11" ht="12.75">
      <c r="A846" s="142"/>
      <c r="B846" s="30"/>
      <c r="C846" s="30"/>
      <c r="D846" s="30"/>
      <c r="E846" s="30"/>
      <c r="K846" s="108"/>
    </row>
    <row r="847" spans="1:11" ht="12.75">
      <c r="A847" s="142"/>
      <c r="B847" s="30"/>
      <c r="C847" s="30"/>
      <c r="D847" s="30"/>
      <c r="E847" s="30"/>
      <c r="K847" s="108"/>
    </row>
    <row r="848" spans="1:11" ht="12.75">
      <c r="A848" s="142"/>
      <c r="B848" s="30"/>
      <c r="C848" s="30"/>
      <c r="D848" s="30"/>
      <c r="E848" s="30"/>
      <c r="K848" s="108"/>
    </row>
    <row r="849" spans="1:11" ht="12.75">
      <c r="A849" s="142"/>
      <c r="B849" s="30"/>
      <c r="C849" s="30"/>
      <c r="D849" s="30"/>
      <c r="E849" s="30"/>
      <c r="K849" s="108"/>
    </row>
    <row r="850" spans="1:11" ht="12.75">
      <c r="A850" s="142"/>
      <c r="B850" s="30"/>
      <c r="C850" s="30"/>
      <c r="D850" s="30"/>
      <c r="E850" s="30"/>
      <c r="K850" s="108"/>
    </row>
    <row r="851" spans="1:11" ht="12.75">
      <c r="A851" s="142"/>
      <c r="B851" s="30"/>
      <c r="C851" s="30"/>
      <c r="D851" s="30"/>
      <c r="E851" s="30"/>
      <c r="K851" s="108"/>
    </row>
    <row r="852" spans="1:11" ht="12.75">
      <c r="A852" s="142"/>
      <c r="B852" s="30"/>
      <c r="C852" s="30"/>
      <c r="D852" s="30"/>
      <c r="E852" s="30"/>
      <c r="K852" s="108"/>
    </row>
    <row r="853" spans="1:11" ht="12.75">
      <c r="A853" s="142"/>
      <c r="B853" s="30"/>
      <c r="C853" s="30"/>
      <c r="D853" s="30"/>
      <c r="E853" s="30"/>
      <c r="K853" s="108"/>
    </row>
    <row r="854" spans="1:11" ht="12.75">
      <c r="A854" s="142"/>
      <c r="B854" s="30"/>
      <c r="C854" s="30"/>
      <c r="D854" s="30"/>
      <c r="E854" s="30"/>
      <c r="K854" s="108"/>
    </row>
    <row r="855" spans="1:11" ht="12.75">
      <c r="A855" s="142"/>
      <c r="B855" s="30"/>
      <c r="C855" s="30"/>
      <c r="D855" s="30"/>
      <c r="E855" s="30"/>
      <c r="K855" s="108"/>
    </row>
    <row r="856" spans="1:11" ht="12.75">
      <c r="A856" s="142"/>
      <c r="B856" s="30"/>
      <c r="C856" s="30"/>
      <c r="D856" s="30"/>
      <c r="E856" s="30"/>
      <c r="K856" s="108"/>
    </row>
    <row r="857" spans="1:11" ht="12.75">
      <c r="A857" s="142"/>
      <c r="B857" s="30"/>
      <c r="C857" s="30"/>
      <c r="D857" s="30"/>
      <c r="E857" s="30"/>
      <c r="K857" s="108"/>
    </row>
    <row r="858" spans="1:11" ht="12.75">
      <c r="A858" s="142"/>
      <c r="B858" s="30"/>
      <c r="C858" s="30"/>
      <c r="D858" s="30"/>
      <c r="E858" s="30"/>
      <c r="K858" s="108"/>
    </row>
    <row r="859" spans="1:11" ht="12.75">
      <c r="A859" s="142"/>
      <c r="B859" s="30"/>
      <c r="C859" s="30"/>
      <c r="D859" s="30"/>
      <c r="E859" s="30"/>
      <c r="K859" s="108"/>
    </row>
    <row r="860" spans="1:11" ht="12.75">
      <c r="A860" s="142"/>
      <c r="B860" s="30"/>
      <c r="C860" s="30"/>
      <c r="D860" s="30"/>
      <c r="E860" s="30"/>
      <c r="K860" s="108"/>
    </row>
    <row r="861" spans="1:11" ht="12.75">
      <c r="A861" s="142"/>
      <c r="B861" s="30"/>
      <c r="C861" s="30"/>
      <c r="D861" s="30"/>
      <c r="E861" s="30"/>
      <c r="K861" s="108"/>
    </row>
    <row r="862" spans="1:11" ht="12.75">
      <c r="A862" s="142"/>
      <c r="B862" s="30"/>
      <c r="C862" s="30"/>
      <c r="D862" s="30"/>
      <c r="E862" s="30"/>
      <c r="K862" s="108"/>
    </row>
    <row r="863" spans="1:11" ht="12.75">
      <c r="A863" s="142"/>
      <c r="B863" s="30"/>
      <c r="C863" s="30"/>
      <c r="D863" s="30"/>
      <c r="E863" s="30"/>
      <c r="K863" s="108"/>
    </row>
    <row r="864" spans="1:11" ht="12.75">
      <c r="A864" s="142"/>
      <c r="B864" s="30"/>
      <c r="C864" s="30"/>
      <c r="D864" s="30"/>
      <c r="E864" s="30"/>
      <c r="K864" s="108"/>
    </row>
    <row r="865" spans="1:11" ht="12.75">
      <c r="A865" s="142"/>
      <c r="B865" s="30"/>
      <c r="C865" s="30"/>
      <c r="D865" s="30"/>
      <c r="E865" s="30"/>
      <c r="K865" s="108"/>
    </row>
    <row r="866" spans="1:11" ht="12.75">
      <c r="A866" s="142"/>
      <c r="B866" s="30"/>
      <c r="C866" s="30"/>
      <c r="D866" s="30"/>
      <c r="E866" s="30"/>
      <c r="K866" s="108"/>
    </row>
    <row r="867" spans="1:11" ht="12.75">
      <c r="A867" s="142"/>
      <c r="B867" s="30"/>
      <c r="C867" s="30"/>
      <c r="D867" s="30"/>
      <c r="E867" s="30"/>
      <c r="K867" s="108"/>
    </row>
    <row r="868" spans="1:11" ht="12.75">
      <c r="A868" s="142"/>
      <c r="B868" s="30"/>
      <c r="C868" s="30"/>
      <c r="D868" s="30"/>
      <c r="E868" s="30"/>
      <c r="K868" s="108"/>
    </row>
    <row r="869" spans="1:11" ht="12.75">
      <c r="A869" s="142"/>
      <c r="B869" s="30"/>
      <c r="C869" s="30"/>
      <c r="D869" s="30"/>
      <c r="E869" s="30"/>
      <c r="K869" s="108"/>
    </row>
    <row r="870" spans="1:11" ht="12.75">
      <c r="A870" s="142"/>
      <c r="B870" s="30"/>
      <c r="C870" s="30"/>
      <c r="D870" s="30"/>
      <c r="E870" s="30"/>
      <c r="K870" s="108"/>
    </row>
    <row r="871" spans="1:11" ht="12.75">
      <c r="A871" s="142"/>
      <c r="B871" s="30"/>
      <c r="C871" s="30"/>
      <c r="D871" s="30"/>
      <c r="E871" s="30"/>
      <c r="K871" s="108"/>
    </row>
    <row r="872" spans="1:11" ht="12.75">
      <c r="A872" s="142"/>
      <c r="B872" s="30"/>
      <c r="C872" s="30"/>
      <c r="D872" s="30"/>
      <c r="E872" s="30"/>
      <c r="K872" s="108"/>
    </row>
    <row r="873" spans="1:11" ht="12.75">
      <c r="A873" s="142"/>
      <c r="B873" s="30"/>
      <c r="C873" s="30"/>
      <c r="D873" s="30"/>
      <c r="E873" s="30"/>
      <c r="K873" s="108"/>
    </row>
    <row r="874" spans="1:11" ht="12.75">
      <c r="A874" s="142"/>
      <c r="B874" s="30"/>
      <c r="C874" s="30"/>
      <c r="D874" s="30"/>
      <c r="E874" s="30"/>
      <c r="K874" s="108"/>
    </row>
    <row r="875" spans="1:11" ht="12.75">
      <c r="A875" s="142"/>
      <c r="B875" s="30"/>
      <c r="C875" s="30"/>
      <c r="D875" s="30"/>
      <c r="E875" s="30"/>
      <c r="K875" s="108"/>
    </row>
    <row r="876" spans="1:11" ht="12.75">
      <c r="A876" s="142"/>
      <c r="B876" s="30"/>
      <c r="C876" s="30"/>
      <c r="D876" s="30"/>
      <c r="E876" s="30"/>
      <c r="K876" s="108"/>
    </row>
    <row r="877" spans="1:11" ht="12.75">
      <c r="A877" s="142"/>
      <c r="B877" s="30"/>
      <c r="C877" s="30"/>
      <c r="D877" s="30"/>
      <c r="E877" s="30"/>
      <c r="K877" s="108"/>
    </row>
    <row r="878" spans="1:11" ht="12.75">
      <c r="A878" s="142"/>
      <c r="B878" s="30"/>
      <c r="C878" s="30"/>
      <c r="D878" s="30"/>
      <c r="E878" s="30"/>
      <c r="K878" s="108"/>
    </row>
    <row r="879" spans="1:11" ht="12.75">
      <c r="A879" s="142"/>
      <c r="B879" s="30"/>
      <c r="C879" s="30"/>
      <c r="D879" s="30"/>
      <c r="E879" s="30"/>
      <c r="K879" s="108"/>
    </row>
    <row r="880" spans="1:11" ht="12.75">
      <c r="A880" s="142"/>
      <c r="B880" s="30"/>
      <c r="C880" s="30"/>
      <c r="D880" s="30"/>
      <c r="E880" s="30"/>
      <c r="K880" s="108"/>
    </row>
    <row r="881" spans="1:11" ht="12.75">
      <c r="A881" s="142"/>
      <c r="B881" s="30"/>
      <c r="C881" s="30"/>
      <c r="D881" s="30"/>
      <c r="E881" s="30"/>
      <c r="K881" s="108"/>
    </row>
    <row r="882" spans="1:11" ht="12.75">
      <c r="A882" s="142"/>
      <c r="B882" s="30"/>
      <c r="C882" s="30"/>
      <c r="D882" s="30"/>
      <c r="E882" s="30"/>
      <c r="K882" s="108"/>
    </row>
    <row r="883" spans="1:11" ht="12.75">
      <c r="A883" s="142"/>
      <c r="B883" s="30"/>
      <c r="C883" s="30"/>
      <c r="D883" s="30"/>
      <c r="E883" s="30"/>
      <c r="K883" s="108"/>
    </row>
    <row r="884" spans="1:11" ht="12.75">
      <c r="A884" s="142"/>
      <c r="B884" s="30"/>
      <c r="C884" s="30"/>
      <c r="D884" s="30"/>
      <c r="E884" s="30"/>
      <c r="K884" s="108"/>
    </row>
    <row r="885" spans="1:11" ht="12.75">
      <c r="A885" s="142"/>
      <c r="B885" s="30"/>
      <c r="C885" s="30"/>
      <c r="D885" s="30"/>
      <c r="E885" s="30"/>
      <c r="K885" s="108"/>
    </row>
    <row r="886" spans="1:11" ht="12.75">
      <c r="A886" s="142"/>
      <c r="B886" s="30"/>
      <c r="C886" s="30"/>
      <c r="D886" s="30"/>
      <c r="E886" s="30"/>
      <c r="K886" s="108"/>
    </row>
    <row r="887" spans="1:11" ht="12.75">
      <c r="A887" s="142"/>
      <c r="B887" s="30"/>
      <c r="C887" s="30"/>
      <c r="D887" s="30"/>
      <c r="E887" s="30"/>
      <c r="K887" s="108"/>
    </row>
    <row r="888" spans="1:11" ht="12.75">
      <c r="A888" s="142"/>
      <c r="B888" s="30"/>
      <c r="C888" s="30"/>
      <c r="D888" s="30"/>
      <c r="E888" s="30"/>
      <c r="K888" s="108"/>
    </row>
    <row r="889" spans="1:11" ht="12.75">
      <c r="A889" s="142"/>
      <c r="B889" s="30"/>
      <c r="C889" s="30"/>
      <c r="D889" s="30"/>
      <c r="E889" s="30"/>
      <c r="K889" s="108"/>
    </row>
    <row r="890" spans="1:11" ht="12.75">
      <c r="A890" s="142"/>
      <c r="B890" s="30"/>
      <c r="C890" s="30"/>
      <c r="D890" s="30"/>
      <c r="E890" s="30"/>
      <c r="K890" s="108"/>
    </row>
    <row r="891" spans="1:11" ht="12.75">
      <c r="A891" s="142"/>
      <c r="B891" s="30"/>
      <c r="C891" s="30"/>
      <c r="D891" s="30"/>
      <c r="E891" s="30"/>
      <c r="K891" s="108"/>
    </row>
    <row r="892" spans="1:11" ht="12.75">
      <c r="A892" s="142"/>
      <c r="B892" s="30"/>
      <c r="C892" s="30"/>
      <c r="D892" s="30"/>
      <c r="E892" s="30"/>
      <c r="K892" s="108"/>
    </row>
    <row r="893" spans="1:11" ht="12.75">
      <c r="A893" s="142"/>
      <c r="B893" s="30"/>
      <c r="C893" s="30"/>
      <c r="D893" s="30"/>
      <c r="E893" s="30"/>
      <c r="K893" s="108"/>
    </row>
    <row r="894" spans="1:11" ht="12.75">
      <c r="A894" s="142"/>
      <c r="B894" s="30"/>
      <c r="C894" s="30"/>
      <c r="D894" s="30"/>
      <c r="E894" s="30"/>
      <c r="K894" s="108"/>
    </row>
    <row r="895" spans="1:11" ht="12.75">
      <c r="A895" s="142"/>
      <c r="B895" s="30"/>
      <c r="C895" s="30"/>
      <c r="D895" s="30"/>
      <c r="E895" s="30"/>
      <c r="K895" s="108"/>
    </row>
    <row r="896" spans="1:11" ht="12.75">
      <c r="A896" s="142"/>
      <c r="B896" s="30"/>
      <c r="C896" s="30"/>
      <c r="D896" s="30"/>
      <c r="E896" s="30"/>
      <c r="K896" s="108"/>
    </row>
    <row r="897" spans="1:11" ht="12.75">
      <c r="A897" s="142"/>
      <c r="B897" s="30"/>
      <c r="C897" s="30"/>
      <c r="D897" s="30"/>
      <c r="E897" s="30"/>
      <c r="K897" s="108"/>
    </row>
    <row r="898" spans="1:11" ht="12.75">
      <c r="A898" s="142"/>
      <c r="B898" s="30"/>
      <c r="C898" s="30"/>
      <c r="D898" s="30"/>
      <c r="E898" s="30"/>
      <c r="K898" s="108"/>
    </row>
    <row r="899" spans="1:11" ht="12.75">
      <c r="A899" s="142"/>
      <c r="B899" s="30"/>
      <c r="C899" s="30"/>
      <c r="D899" s="30"/>
      <c r="E899" s="30"/>
      <c r="K899" s="108"/>
    </row>
    <row r="900" spans="1:11" ht="12.75">
      <c r="A900" s="142"/>
      <c r="B900" s="30"/>
      <c r="C900" s="30"/>
      <c r="D900" s="30"/>
      <c r="E900" s="30"/>
      <c r="K900" s="108"/>
    </row>
    <row r="901" spans="1:11" ht="12.75">
      <c r="A901" s="142"/>
      <c r="B901" s="30"/>
      <c r="C901" s="30"/>
      <c r="D901" s="30"/>
      <c r="E901" s="30"/>
      <c r="K901" s="108"/>
    </row>
    <row r="902" spans="1:11" ht="12.75">
      <c r="A902" s="142"/>
      <c r="B902" s="30"/>
      <c r="C902" s="30"/>
      <c r="D902" s="30"/>
      <c r="E902" s="30"/>
      <c r="K902" s="108"/>
    </row>
    <row r="903" spans="1:11" ht="12.75">
      <c r="A903" s="142"/>
      <c r="B903" s="30"/>
      <c r="C903" s="30"/>
      <c r="D903" s="30"/>
      <c r="E903" s="30"/>
      <c r="K903" s="108"/>
    </row>
    <row r="904" spans="1:11" ht="12.75">
      <c r="A904" s="142"/>
      <c r="B904" s="30"/>
      <c r="C904" s="30"/>
      <c r="D904" s="30"/>
      <c r="E904" s="30"/>
      <c r="K904" s="108"/>
    </row>
    <row r="905" spans="1:11" ht="12.75">
      <c r="A905" s="142"/>
      <c r="B905" s="30"/>
      <c r="C905" s="30"/>
      <c r="D905" s="30"/>
      <c r="E905" s="30"/>
      <c r="K905" s="108"/>
    </row>
    <row r="906" spans="1:11" ht="12.75">
      <c r="A906" s="142"/>
      <c r="B906" s="30"/>
      <c r="C906" s="30"/>
      <c r="D906" s="30"/>
      <c r="E906" s="30"/>
      <c r="K906" s="108"/>
    </row>
    <row r="907" spans="1:11" ht="12.75">
      <c r="A907" s="142"/>
      <c r="B907" s="30"/>
      <c r="C907" s="30"/>
      <c r="D907" s="30"/>
      <c r="E907" s="30"/>
      <c r="K907" s="108"/>
    </row>
    <row r="908" spans="1:11" ht="12.75">
      <c r="A908" s="142"/>
      <c r="B908" s="30"/>
      <c r="C908" s="30"/>
      <c r="D908" s="30"/>
      <c r="E908" s="30"/>
      <c r="K908" s="108"/>
    </row>
    <row r="909" spans="1:11" ht="12.75">
      <c r="A909" s="142"/>
      <c r="B909" s="30"/>
      <c r="C909" s="30"/>
      <c r="D909" s="30"/>
      <c r="E909" s="30"/>
      <c r="K909" s="108"/>
    </row>
    <row r="910" spans="1:11" ht="12.75">
      <c r="A910" s="142"/>
      <c r="B910" s="30"/>
      <c r="C910" s="30"/>
      <c r="D910" s="30"/>
      <c r="E910" s="30"/>
      <c r="K910" s="108"/>
    </row>
    <row r="911" spans="1:11" ht="12.75">
      <c r="A911" s="142"/>
      <c r="B911" s="30"/>
      <c r="C911" s="30"/>
      <c r="D911" s="30"/>
      <c r="E911" s="30"/>
      <c r="K911" s="108"/>
    </row>
    <row r="912" spans="1:11" ht="12.75">
      <c r="A912" s="142"/>
      <c r="B912" s="30"/>
      <c r="C912" s="30"/>
      <c r="D912" s="30"/>
      <c r="E912" s="30"/>
      <c r="K912" s="108"/>
    </row>
    <row r="913" spans="1:11" ht="12.75">
      <c r="A913" s="142"/>
      <c r="K913" s="108"/>
    </row>
    <row r="914" spans="1:11" ht="12.75">
      <c r="A914" s="142"/>
      <c r="K914" s="108"/>
    </row>
    <row r="915" spans="1:11" ht="12.75">
      <c r="A915" s="142"/>
      <c r="K915" s="108"/>
    </row>
    <row r="916" spans="1:11" ht="12.75">
      <c r="A916" s="142"/>
      <c r="K916" s="108"/>
    </row>
    <row r="917" spans="1:11" ht="12.75">
      <c r="A917" s="142"/>
      <c r="K917" s="108"/>
    </row>
    <row r="918" spans="1:11" ht="12.75">
      <c r="A918" s="142"/>
      <c r="K918" s="108"/>
    </row>
    <row r="919" spans="1:11" ht="12.75">
      <c r="A919" s="142"/>
      <c r="K919" s="108"/>
    </row>
    <row r="920" spans="1:11" ht="12.75">
      <c r="A920" s="142"/>
      <c r="K920" s="108"/>
    </row>
    <row r="921" spans="1:11" ht="12.75">
      <c r="A921" s="142"/>
      <c r="K921" s="108"/>
    </row>
    <row r="922" spans="1:11" ht="12.75">
      <c r="A922" s="142"/>
      <c r="K922" s="108"/>
    </row>
    <row r="923" spans="1:11" ht="12.75">
      <c r="A923" s="142"/>
      <c r="K923" s="108"/>
    </row>
    <row r="924" spans="1:11" ht="12.75">
      <c r="A924" s="142"/>
      <c r="K924" s="108"/>
    </row>
    <row r="925" spans="1:11" ht="12.75">
      <c r="A925" s="142"/>
      <c r="K925" s="108"/>
    </row>
    <row r="926" spans="1:11" ht="12.75">
      <c r="A926" s="142"/>
      <c r="K926" s="108"/>
    </row>
    <row r="927" spans="1:11" ht="12.75">
      <c r="A927" s="142"/>
      <c r="K927" s="108"/>
    </row>
    <row r="928" spans="1:11" ht="12.75">
      <c r="A928" s="142"/>
      <c r="K928" s="108"/>
    </row>
    <row r="929" spans="1:11" ht="12.75">
      <c r="A929" s="142"/>
      <c r="K929" s="108"/>
    </row>
    <row r="930" spans="1:11" ht="12.75">
      <c r="A930" s="142"/>
      <c r="K930" s="108"/>
    </row>
    <row r="931" spans="1:11" ht="12.75">
      <c r="A931" s="142"/>
      <c r="K931" s="108"/>
    </row>
    <row r="932" spans="1:11" ht="12.75">
      <c r="A932" s="142"/>
      <c r="K932" s="108"/>
    </row>
    <row r="933" spans="1:11" ht="12.75">
      <c r="A933" s="142"/>
      <c r="K933" s="108"/>
    </row>
    <row r="934" spans="1:11" ht="12.75">
      <c r="A934" s="142"/>
      <c r="K934" s="108"/>
    </row>
    <row r="935" spans="1:11" ht="12.75">
      <c r="A935" s="142"/>
      <c r="K935" s="108"/>
    </row>
    <row r="936" spans="1:11" ht="12.75">
      <c r="A936" s="142"/>
      <c r="K936" s="108"/>
    </row>
    <row r="937" spans="1:11" ht="12.75">
      <c r="A937" s="142"/>
      <c r="K937" s="108"/>
    </row>
    <row r="938" spans="1:11" ht="12.75">
      <c r="A938" s="142"/>
      <c r="K938" s="108"/>
    </row>
    <row r="939" spans="1:11" ht="12.75">
      <c r="A939" s="142"/>
      <c r="K939" s="108"/>
    </row>
    <row r="940" spans="1:11" ht="12.75">
      <c r="A940" s="142"/>
      <c r="K940" s="108"/>
    </row>
    <row r="941" spans="1:11" ht="12.75">
      <c r="A941" s="142"/>
      <c r="K941" s="108"/>
    </row>
    <row r="942" spans="1:11" ht="12.75">
      <c r="A942" s="142"/>
      <c r="K942" s="108"/>
    </row>
    <row r="943" spans="1:11" ht="12.75">
      <c r="A943" s="142"/>
      <c r="K943" s="108"/>
    </row>
    <row r="944" spans="1:11" ht="12.75">
      <c r="A944" s="142"/>
      <c r="K944" s="108"/>
    </row>
    <row r="945" spans="1:11" ht="12.75">
      <c r="A945" s="142"/>
      <c r="K945" s="108"/>
    </row>
    <row r="946" spans="1:11" ht="12.75">
      <c r="A946" s="142"/>
      <c r="K946" s="108"/>
    </row>
    <row r="947" spans="1:11" ht="12.75">
      <c r="A947" s="142"/>
      <c r="K947" s="108"/>
    </row>
    <row r="948" spans="1:11" ht="12.75">
      <c r="A948" s="142"/>
      <c r="K948" s="108"/>
    </row>
    <row r="949" spans="1:11" ht="12.75">
      <c r="A949" s="142"/>
      <c r="K949" s="108"/>
    </row>
    <row r="950" spans="1:11" ht="12.75">
      <c r="A950" s="142"/>
      <c r="K950" s="108"/>
    </row>
    <row r="951" spans="1:11" ht="12.75">
      <c r="A951" s="142"/>
      <c r="K951" s="108"/>
    </row>
    <row r="952" spans="1:11" ht="12.75">
      <c r="A952" s="142"/>
      <c r="K952" s="108"/>
    </row>
    <row r="953" spans="1:11" ht="12.75">
      <c r="A953" s="142"/>
      <c r="K953" s="108"/>
    </row>
    <row r="954" spans="1:11" ht="12.75">
      <c r="A954" s="142"/>
      <c r="K954" s="108"/>
    </row>
    <row r="955" spans="1:11" ht="12.75">
      <c r="A955" s="142"/>
      <c r="K955" s="108"/>
    </row>
    <row r="956" spans="1:11" ht="12.75">
      <c r="A956" s="142"/>
      <c r="K956" s="108"/>
    </row>
    <row r="957" spans="1:11" ht="12.75">
      <c r="A957" s="142"/>
      <c r="K957" s="108"/>
    </row>
    <row r="958" spans="1:11" ht="12.75">
      <c r="A958" s="142"/>
      <c r="K958" s="108"/>
    </row>
    <row r="959" spans="1:11" ht="12.75">
      <c r="A959" s="142"/>
      <c r="K959" s="108"/>
    </row>
    <row r="960" spans="1:11" ht="12.75">
      <c r="A960" s="142"/>
      <c r="K960" s="108"/>
    </row>
    <row r="961" spans="1:11" ht="12.75">
      <c r="A961" s="142"/>
      <c r="K961" s="108"/>
    </row>
    <row r="962" spans="1:11" ht="12.75">
      <c r="A962" s="142"/>
      <c r="K962" s="108"/>
    </row>
    <row r="963" spans="1:11" ht="12.75">
      <c r="A963" s="142"/>
      <c r="K963" s="108"/>
    </row>
    <row r="964" spans="1:11" ht="12.75">
      <c r="A964" s="142"/>
      <c r="K964" s="108"/>
    </row>
    <row r="965" spans="1:11" ht="12.75">
      <c r="A965" s="142"/>
      <c r="K965" s="108"/>
    </row>
    <row r="966" spans="1:11" ht="12.75">
      <c r="A966" s="142"/>
      <c r="K966" s="108"/>
    </row>
    <row r="967" spans="1:11" ht="12.75">
      <c r="A967" s="142"/>
      <c r="K967" s="108"/>
    </row>
    <row r="968" spans="1:11" ht="12.75">
      <c r="A968" s="142"/>
      <c r="K968" s="108"/>
    </row>
    <row r="969" spans="1:11" ht="12.75">
      <c r="A969" s="142"/>
      <c r="K969" s="108"/>
    </row>
    <row r="970" spans="1:11" ht="12.75">
      <c r="A970" s="142"/>
      <c r="K970" s="108"/>
    </row>
    <row r="971" spans="1:11" ht="12.75">
      <c r="A971" s="142"/>
      <c r="K971" s="108"/>
    </row>
    <row r="972" spans="1:11" ht="12.75">
      <c r="A972" s="142"/>
      <c r="K972" s="108"/>
    </row>
    <row r="973" spans="1:11" ht="12.75">
      <c r="A973" s="142"/>
      <c r="K973" s="108"/>
    </row>
    <row r="974" spans="1:11" ht="12.75">
      <c r="A974" s="142"/>
      <c r="K974" s="108"/>
    </row>
    <row r="975" spans="1:11" ht="12.75">
      <c r="A975" s="142"/>
      <c r="K975" s="108"/>
    </row>
    <row r="976" spans="1:11" ht="12.75">
      <c r="A976" s="142"/>
      <c r="K976" s="108"/>
    </row>
    <row r="977" spans="1:11" ht="12.75">
      <c r="A977" s="142"/>
      <c r="K977" s="108"/>
    </row>
    <row r="978" spans="1:11" ht="12.75">
      <c r="A978" s="142"/>
      <c r="K978" s="108"/>
    </row>
    <row r="979" spans="1:11" ht="12.75">
      <c r="A979" s="142"/>
      <c r="K979" s="108"/>
    </row>
    <row r="980" spans="1:11" ht="12.75">
      <c r="A980" s="142"/>
      <c r="K980" s="108"/>
    </row>
    <row r="981" spans="1:11" ht="12.75">
      <c r="A981" s="142"/>
      <c r="K981" s="108"/>
    </row>
    <row r="982" spans="1:11" ht="12.75">
      <c r="A982" s="142"/>
      <c r="K982" s="108"/>
    </row>
    <row r="983" spans="1:11" ht="12.75">
      <c r="A983" s="142"/>
      <c r="K983" s="108"/>
    </row>
    <row r="984" spans="1:11" ht="12.75">
      <c r="A984" s="142"/>
      <c r="K984" s="108"/>
    </row>
    <row r="985" spans="1:11" ht="12.75">
      <c r="A985" s="142"/>
      <c r="K985" s="108"/>
    </row>
    <row r="986" spans="1:11" ht="12.75">
      <c r="A986" s="142"/>
      <c r="K986" s="108"/>
    </row>
    <row r="987" spans="1:11" ht="12.75">
      <c r="A987" s="142"/>
      <c r="K987" s="108"/>
    </row>
    <row r="988" spans="1:11" ht="12.75">
      <c r="A988" s="142"/>
      <c r="K988" s="108"/>
    </row>
    <row r="989" spans="1:11" ht="12.75">
      <c r="A989" s="142"/>
      <c r="K989" s="108"/>
    </row>
    <row r="990" spans="1:11" ht="12.75">
      <c r="A990" s="142"/>
      <c r="K990" s="108"/>
    </row>
    <row r="991" spans="1:11" ht="12.75">
      <c r="A991" s="142"/>
      <c r="K991" s="108"/>
    </row>
    <row r="992" spans="1:11" ht="12.75">
      <c r="A992" s="142"/>
      <c r="K992" s="108"/>
    </row>
    <row r="993" spans="1:11" ht="12.75">
      <c r="A993" s="142"/>
      <c r="K993" s="108"/>
    </row>
    <row r="994" spans="1:11" ht="12.75">
      <c r="A994" s="142"/>
      <c r="K994" s="108"/>
    </row>
    <row r="995" spans="1:11" ht="12.75">
      <c r="A995" s="142"/>
      <c r="K995" s="108"/>
    </row>
    <row r="996" spans="1:11" ht="12.75">
      <c r="A996" s="142"/>
      <c r="K996" s="108"/>
    </row>
    <row r="997" spans="1:11" ht="12.75">
      <c r="A997" s="142"/>
      <c r="K997" s="108"/>
    </row>
    <row r="998" spans="1:11" ht="12.75">
      <c r="A998" s="142"/>
      <c r="K998" s="108"/>
    </row>
    <row r="999" spans="1:11" ht="12.75">
      <c r="A999" s="142"/>
      <c r="K999" s="108"/>
    </row>
    <row r="1000" spans="1:11" ht="12.75">
      <c r="A1000" s="142"/>
      <c r="K1000" s="108"/>
    </row>
    <row r="1001" spans="1:11" ht="12.75">
      <c r="A1001" s="142"/>
      <c r="K1001" s="108"/>
    </row>
    <row r="1002" spans="1:11" ht="12.75">
      <c r="A1002" s="142"/>
      <c r="K1002" s="108"/>
    </row>
    <row r="1003" spans="1:11" ht="12.75">
      <c r="A1003" s="142"/>
      <c r="K1003" s="108"/>
    </row>
    <row r="1004" spans="1:11" ht="12.75">
      <c r="A1004" s="142"/>
      <c r="K1004" s="108"/>
    </row>
    <row r="1005" spans="1:11" ht="12.75">
      <c r="A1005" s="142"/>
      <c r="K1005" s="108"/>
    </row>
    <row r="1006" spans="1:11" ht="12.75">
      <c r="A1006" s="142"/>
      <c r="K1006" s="108"/>
    </row>
    <row r="1007" spans="1:11" ht="12.75">
      <c r="A1007" s="142"/>
      <c r="K1007" s="108"/>
    </row>
    <row r="1008" spans="1:11" ht="12.75">
      <c r="A1008" s="142"/>
      <c r="K1008" s="108"/>
    </row>
    <row r="1009" spans="1:11" ht="12.75">
      <c r="A1009" s="142"/>
      <c r="K1009" s="108"/>
    </row>
    <row r="1010" spans="1:11" ht="12.75">
      <c r="A1010" s="142"/>
      <c r="K1010" s="108"/>
    </row>
    <row r="1011" spans="1:11" ht="12.75">
      <c r="A1011" s="142"/>
      <c r="K1011" s="108"/>
    </row>
    <row r="1012" spans="1:11" ht="12.75">
      <c r="A1012" s="142"/>
      <c r="K1012" s="108"/>
    </row>
    <row r="1013" spans="1:11" ht="12.75">
      <c r="A1013" s="142"/>
      <c r="K1013" s="108"/>
    </row>
    <row r="1014" spans="1:11" ht="12.75">
      <c r="A1014" s="142"/>
      <c r="K1014" s="108"/>
    </row>
    <row r="1015" spans="1:11" ht="12.75">
      <c r="A1015" s="142"/>
      <c r="K1015" s="108"/>
    </row>
    <row r="1016" spans="1:11" ht="12.75">
      <c r="A1016" s="142"/>
      <c r="K1016" s="108"/>
    </row>
    <row r="1017" spans="1:11" ht="12.75">
      <c r="A1017" s="142"/>
      <c r="K1017" s="108"/>
    </row>
    <row r="1018" spans="1:11" ht="12.75">
      <c r="A1018" s="142"/>
      <c r="K1018" s="108"/>
    </row>
    <row r="1019" spans="1:11" ht="12.75">
      <c r="A1019" s="142"/>
      <c r="K1019" s="108"/>
    </row>
    <row r="1020" spans="1:11" ht="12.75">
      <c r="A1020" s="142"/>
      <c r="K1020" s="108"/>
    </row>
    <row r="1021" spans="1:11" ht="12.75">
      <c r="A1021" s="142"/>
      <c r="K1021" s="108"/>
    </row>
    <row r="1022" spans="1:11" ht="12.75">
      <c r="A1022" s="142"/>
      <c r="K1022" s="108"/>
    </row>
    <row r="1023" spans="1:11" ht="12.75">
      <c r="A1023" s="142"/>
      <c r="K1023" s="108"/>
    </row>
    <row r="1024" spans="1:11" ht="12.75">
      <c r="A1024" s="142"/>
      <c r="K1024" s="108"/>
    </row>
    <row r="1025" spans="1:11" ht="12.75">
      <c r="A1025" s="142"/>
      <c r="K1025" s="108"/>
    </row>
    <row r="1026" spans="1:11" ht="12.75">
      <c r="A1026" s="142"/>
      <c r="K1026" s="108"/>
    </row>
    <row r="1027" spans="1:11" ht="12.75">
      <c r="A1027" s="142"/>
      <c r="K1027" s="108"/>
    </row>
    <row r="1028" spans="1:11" ht="12.75">
      <c r="A1028" s="142"/>
      <c r="K1028" s="108"/>
    </row>
    <row r="1029" spans="1:11" ht="12.75">
      <c r="A1029" s="142"/>
      <c r="K1029" s="108"/>
    </row>
    <row r="1030" spans="1:11" ht="12.75">
      <c r="A1030" s="142"/>
      <c r="K1030" s="108"/>
    </row>
    <row r="1031" spans="1:11" ht="12.75">
      <c r="A1031" s="142"/>
      <c r="K1031" s="108"/>
    </row>
    <row r="1032" spans="1:11" ht="12.75">
      <c r="A1032" s="142"/>
      <c r="K1032" s="108"/>
    </row>
    <row r="1033" spans="1:11" ht="12.75">
      <c r="A1033" s="142"/>
      <c r="K1033" s="108"/>
    </row>
    <row r="1034" spans="1:11" ht="12.75">
      <c r="A1034" s="142"/>
      <c r="K1034" s="108"/>
    </row>
    <row r="1035" spans="1:11" ht="12.75">
      <c r="A1035" s="142"/>
      <c r="K1035" s="108"/>
    </row>
    <row r="1036" spans="1:11" ht="12.75">
      <c r="A1036" s="142"/>
      <c r="K1036" s="108"/>
    </row>
    <row r="1037" spans="1:11" ht="12.75">
      <c r="A1037" s="142"/>
      <c r="K1037" s="108"/>
    </row>
    <row r="1038" spans="1:11" ht="12.75">
      <c r="A1038" s="142"/>
      <c r="K1038" s="108"/>
    </row>
    <row r="1039" spans="1:11" ht="12.75">
      <c r="A1039" s="142"/>
      <c r="K1039" s="108"/>
    </row>
    <row r="1040" spans="1:11" ht="12.75">
      <c r="A1040" s="142"/>
      <c r="K1040" s="108"/>
    </row>
    <row r="1041" spans="1:11" ht="12.75">
      <c r="A1041" s="142"/>
      <c r="K1041" s="108"/>
    </row>
    <row r="1042" spans="1:11" ht="12.75">
      <c r="A1042" s="142"/>
      <c r="K1042" s="108"/>
    </row>
    <row r="1043" spans="1:11" ht="12.75">
      <c r="A1043" s="142"/>
      <c r="K1043" s="108"/>
    </row>
    <row r="1044" spans="1:11" ht="12.75">
      <c r="A1044" s="142"/>
      <c r="K1044" s="108"/>
    </row>
    <row r="1045" spans="1:11" ht="12.75">
      <c r="A1045" s="142"/>
      <c r="K1045" s="108"/>
    </row>
    <row r="1046" spans="1:11" ht="12.75">
      <c r="A1046" s="142"/>
      <c r="K1046" s="108"/>
    </row>
    <row r="1047" spans="1:11" ht="12.75">
      <c r="A1047" s="142"/>
      <c r="K1047" s="108"/>
    </row>
    <row r="1048" spans="1:11" ht="12.75">
      <c r="A1048" s="142"/>
      <c r="K1048" s="108"/>
    </row>
    <row r="1049" spans="1:11" ht="12.75">
      <c r="A1049" s="142"/>
      <c r="K1049" s="108"/>
    </row>
    <row r="1050" spans="1:11" ht="12.75">
      <c r="A1050" s="142"/>
      <c r="K1050" s="108"/>
    </row>
    <row r="1051" spans="1:11" ht="12.75">
      <c r="A1051" s="142"/>
      <c r="K1051" s="108"/>
    </row>
    <row r="1052" spans="1:11" ht="12.75">
      <c r="A1052" s="142"/>
      <c r="K1052" s="108"/>
    </row>
    <row r="1053" spans="1:11" ht="12.75">
      <c r="A1053" s="142"/>
      <c r="K1053" s="108"/>
    </row>
    <row r="1054" spans="1:11" ht="12.75">
      <c r="A1054" s="142"/>
      <c r="K1054" s="108"/>
    </row>
    <row r="1055" spans="1:11" ht="12.75">
      <c r="A1055" s="142"/>
      <c r="K1055" s="108"/>
    </row>
    <row r="1056" spans="1:11" ht="12.75">
      <c r="A1056" s="142"/>
      <c r="K1056" s="108"/>
    </row>
    <row r="1057" spans="1:11" ht="12.75">
      <c r="A1057" s="142"/>
      <c r="K1057" s="108"/>
    </row>
    <row r="1058" spans="1:11" ht="12.75">
      <c r="A1058" s="142"/>
      <c r="K1058" s="108"/>
    </row>
    <row r="1059" spans="1:11" ht="12.75">
      <c r="A1059" s="142"/>
      <c r="K1059" s="108"/>
    </row>
    <row r="1060" spans="1:11" ht="12.75">
      <c r="A1060" s="142"/>
      <c r="K1060" s="108"/>
    </row>
    <row r="1061" spans="1:11" ht="12.75">
      <c r="A1061" s="142"/>
      <c r="K1061" s="108"/>
    </row>
    <row r="1062" spans="1:11" ht="12.75">
      <c r="A1062" s="142"/>
      <c r="K1062" s="108"/>
    </row>
    <row r="1063" spans="1:11" ht="12.75">
      <c r="A1063" s="142"/>
      <c r="K1063" s="108"/>
    </row>
    <row r="1064" spans="1:11" ht="12.75">
      <c r="A1064" s="142"/>
      <c r="K1064" s="108"/>
    </row>
    <row r="1065" spans="1:11" ht="12.75">
      <c r="A1065" s="142"/>
      <c r="K1065" s="108"/>
    </row>
    <row r="1066" spans="1:11" ht="12.75">
      <c r="A1066" s="142"/>
      <c r="K1066" s="108"/>
    </row>
    <row r="1067" spans="1:11" ht="12.75">
      <c r="A1067" s="142"/>
      <c r="K1067" s="108"/>
    </row>
    <row r="1068" spans="1:11" ht="12.75">
      <c r="A1068" s="142"/>
      <c r="K1068" s="108"/>
    </row>
    <row r="1069" spans="1:11" ht="12.75">
      <c r="A1069" s="142"/>
      <c r="K1069" s="108"/>
    </row>
    <row r="1070" spans="1:11" ht="12.75">
      <c r="A1070" s="142"/>
      <c r="K1070" s="108"/>
    </row>
    <row r="1071" spans="1:11" ht="12.75">
      <c r="A1071" s="142"/>
      <c r="K1071" s="108"/>
    </row>
    <row r="1072" spans="1:11" ht="12.75">
      <c r="A1072" s="142"/>
      <c r="K1072" s="108"/>
    </row>
    <row r="1073" spans="1:11" ht="12.75">
      <c r="A1073" s="142"/>
      <c r="K1073" s="108"/>
    </row>
    <row r="1074" spans="1:11" ht="12.75">
      <c r="A1074" s="142"/>
      <c r="K1074" s="108"/>
    </row>
    <row r="1075" spans="1:11" ht="12.75">
      <c r="A1075" s="142"/>
      <c r="K1075" s="108"/>
    </row>
    <row r="1076" spans="1:11" ht="12.75">
      <c r="A1076" s="142"/>
      <c r="K1076" s="108"/>
    </row>
    <row r="1077" spans="1:11" ht="12.75">
      <c r="A1077" s="142"/>
      <c r="K1077" s="108"/>
    </row>
    <row r="1078" spans="1:11" ht="12.75">
      <c r="A1078" s="142"/>
      <c r="K1078" s="108"/>
    </row>
    <row r="1079" spans="1:11" ht="12.75">
      <c r="A1079" s="142"/>
      <c r="K1079" s="108"/>
    </row>
    <row r="1080" spans="1:11" ht="12.75">
      <c r="A1080" s="142"/>
      <c r="K1080" s="108"/>
    </row>
    <row r="1081" spans="1:11" ht="12.75">
      <c r="A1081" s="142"/>
      <c r="K1081" s="108"/>
    </row>
    <row r="1082" spans="1:11" ht="12.75">
      <c r="A1082" s="142"/>
      <c r="K1082" s="108"/>
    </row>
    <row r="1083" spans="1:11" ht="12.75">
      <c r="A1083" s="142"/>
      <c r="K1083" s="108"/>
    </row>
    <row r="1084" spans="1:11" ht="12.75">
      <c r="A1084" s="142"/>
      <c r="K1084" s="108"/>
    </row>
    <row r="1085" spans="1:11" ht="12.75">
      <c r="A1085" s="142"/>
      <c r="K1085" s="108"/>
    </row>
    <row r="1086" spans="1:11" ht="12.75">
      <c r="A1086" s="142"/>
      <c r="K1086" s="108"/>
    </row>
    <row r="1087" spans="1:11" ht="12.75">
      <c r="A1087" s="142"/>
      <c r="K1087" s="108"/>
    </row>
    <row r="1088" spans="1:11" ht="12.75">
      <c r="A1088" s="142"/>
      <c r="K1088" s="108"/>
    </row>
    <row r="1089" spans="1:11" ht="12.75">
      <c r="A1089" s="142"/>
      <c r="K1089" s="108"/>
    </row>
    <row r="1090" spans="1:11" ht="12.75">
      <c r="A1090" s="142"/>
      <c r="K1090" s="108"/>
    </row>
    <row r="1091" spans="1:11" ht="12.75">
      <c r="A1091" s="142"/>
      <c r="K1091" s="108"/>
    </row>
    <row r="1092" spans="1:11" ht="12.75">
      <c r="A1092" s="142"/>
      <c r="K1092" s="108"/>
    </row>
    <row r="1093" spans="1:11" ht="12.75">
      <c r="A1093" s="142"/>
      <c r="K1093" s="108"/>
    </row>
    <row r="1094" spans="1:11" ht="12.75">
      <c r="A1094" s="142"/>
      <c r="K1094" s="108"/>
    </row>
    <row r="1095" spans="1:11" ht="12.75">
      <c r="A1095" s="142"/>
      <c r="K1095" s="108"/>
    </row>
    <row r="1096" spans="1:11" ht="12.75">
      <c r="A1096" s="142"/>
      <c r="K1096" s="108"/>
    </row>
    <row r="1097" spans="1:11" ht="12.75">
      <c r="A1097" s="142"/>
      <c r="K1097" s="108"/>
    </row>
    <row r="1098" spans="1:11" ht="12.75">
      <c r="A1098" s="142"/>
      <c r="K1098" s="108"/>
    </row>
    <row r="1099" spans="1:11" ht="12.75">
      <c r="A1099" s="142"/>
      <c r="K1099" s="108"/>
    </row>
    <row r="1100" spans="1:11" ht="12.75">
      <c r="A1100" s="142"/>
      <c r="K1100" s="108"/>
    </row>
    <row r="1101" spans="1:11" ht="12.75">
      <c r="A1101" s="142"/>
      <c r="K1101" s="108"/>
    </row>
    <row r="1102" spans="1:11" ht="12.75">
      <c r="A1102" s="142"/>
      <c r="K1102" s="108"/>
    </row>
    <row r="1103" spans="1:11" ht="12.75">
      <c r="A1103" s="142"/>
      <c r="K1103" s="108"/>
    </row>
    <row r="1104" spans="1:11" ht="12.75">
      <c r="A1104" s="142"/>
      <c r="K1104" s="108"/>
    </row>
    <row r="1105" spans="1:11" ht="12.75">
      <c r="A1105" s="142"/>
      <c r="K1105" s="108"/>
    </row>
    <row r="1106" spans="1:11" ht="12.75">
      <c r="A1106" s="142"/>
      <c r="K1106" s="108"/>
    </row>
    <row r="1107" spans="1:11" ht="12.75">
      <c r="A1107" s="142"/>
      <c r="K1107" s="108"/>
    </row>
    <row r="1108" spans="1:11" ht="12.75">
      <c r="A1108" s="142"/>
      <c r="K1108" s="108"/>
    </row>
    <row r="1109" spans="1:11" ht="12.75">
      <c r="A1109" s="142"/>
      <c r="K1109" s="108"/>
    </row>
    <row r="1110" spans="1:11" ht="12.75">
      <c r="A1110" s="142"/>
      <c r="K1110" s="108"/>
    </row>
    <row r="1111" spans="1:11" ht="12.75">
      <c r="A1111" s="142"/>
      <c r="K1111" s="108"/>
    </row>
    <row r="1112" spans="1:11" ht="12.75">
      <c r="A1112" s="142"/>
      <c r="K1112" s="108"/>
    </row>
    <row r="1113" spans="1:11" ht="12.75">
      <c r="A1113" s="142"/>
      <c r="K1113" s="108"/>
    </row>
    <row r="1114" spans="1:11" ht="12.75">
      <c r="A1114" s="142"/>
      <c r="K1114" s="108"/>
    </row>
    <row r="1115" spans="1:11" ht="12.75">
      <c r="A1115" s="142"/>
      <c r="K1115" s="108"/>
    </row>
    <row r="1116" spans="1:11" ht="12.75">
      <c r="A1116" s="142"/>
      <c r="K1116" s="108"/>
    </row>
    <row r="1117" spans="1:11" ht="12.75">
      <c r="A1117" s="142"/>
      <c r="K1117" s="108"/>
    </row>
    <row r="1118" spans="1:11" ht="12.75">
      <c r="A1118" s="142"/>
      <c r="K1118" s="108"/>
    </row>
    <row r="1119" spans="1:11" ht="12.75">
      <c r="A1119" s="142"/>
      <c r="K1119" s="108"/>
    </row>
    <row r="1120" spans="1:11" ht="12.75">
      <c r="A1120" s="142"/>
      <c r="K1120" s="108"/>
    </row>
    <row r="1121" spans="1:11" ht="12.75">
      <c r="A1121" s="142"/>
      <c r="K1121" s="108"/>
    </row>
    <row r="1122" spans="1:11" ht="12.75">
      <c r="A1122" s="142"/>
      <c r="K1122" s="108"/>
    </row>
    <row r="1123" spans="1:11" ht="12.75">
      <c r="A1123" s="142"/>
      <c r="K1123" s="108"/>
    </row>
    <row r="1124" spans="1:11" ht="12.75">
      <c r="A1124" s="142"/>
      <c r="K1124" s="108"/>
    </row>
    <row r="1125" spans="1:11" ht="12.75">
      <c r="A1125" s="142"/>
      <c r="K1125" s="108"/>
    </row>
    <row r="1126" spans="1:11" ht="12.75">
      <c r="A1126" s="142"/>
      <c r="K1126" s="108"/>
    </row>
    <row r="1127" spans="1:11" ht="12.75">
      <c r="A1127" s="142"/>
      <c r="K1127" s="108"/>
    </row>
    <row r="1128" spans="1:11" ht="12.75">
      <c r="A1128" s="142"/>
      <c r="K1128" s="108"/>
    </row>
    <row r="1129" spans="1:11" ht="12.75">
      <c r="A1129" s="142"/>
      <c r="K1129" s="108"/>
    </row>
    <row r="1130" spans="1:11" ht="12.75">
      <c r="A1130" s="142"/>
      <c r="K1130" s="108"/>
    </row>
    <row r="1131" spans="1:11" ht="12.75">
      <c r="A1131" s="142"/>
      <c r="K1131" s="108"/>
    </row>
    <row r="1132" spans="1:11" ht="12.75">
      <c r="A1132" s="142"/>
      <c r="K1132" s="108"/>
    </row>
    <row r="1133" spans="1:11" ht="12.75">
      <c r="A1133" s="142"/>
      <c r="K1133" s="108"/>
    </row>
    <row r="1134" spans="1:11" ht="12.75">
      <c r="A1134" s="142"/>
      <c r="K1134" s="108"/>
    </row>
    <row r="1135" spans="1:11" ht="12.75">
      <c r="A1135" s="142"/>
      <c r="K1135" s="108"/>
    </row>
    <row r="1136" spans="1:11" ht="12.75">
      <c r="A1136" s="142"/>
      <c r="K1136" s="108"/>
    </row>
    <row r="1137" spans="1:11" ht="12.75">
      <c r="A1137" s="142"/>
      <c r="K1137" s="108"/>
    </row>
    <row r="1138" spans="1:11" ht="12.75">
      <c r="A1138" s="142"/>
      <c r="K1138" s="108"/>
    </row>
    <row r="1139" spans="1:11" ht="12.75">
      <c r="A1139" s="142"/>
      <c r="K1139" s="108"/>
    </row>
    <row r="1140" spans="1:11" ht="12.75">
      <c r="A1140" s="142"/>
      <c r="K1140" s="108"/>
    </row>
    <row r="1141" spans="1:11" ht="12.75">
      <c r="A1141" s="142"/>
      <c r="K1141" s="108"/>
    </row>
    <row r="1142" spans="1:11" ht="12.75">
      <c r="A1142" s="142"/>
      <c r="K1142" s="108"/>
    </row>
    <row r="1143" spans="1:11" ht="12.75">
      <c r="A1143" s="142"/>
      <c r="K1143" s="108"/>
    </row>
    <row r="1144" spans="1:11" ht="12.75">
      <c r="A1144" s="142"/>
      <c r="K1144" s="108"/>
    </row>
    <row r="1145" spans="1:11" ht="12.75">
      <c r="A1145" s="142"/>
      <c r="K1145" s="108"/>
    </row>
    <row r="1146" spans="1:11" ht="12.75">
      <c r="A1146" s="142"/>
      <c r="K1146" s="108"/>
    </row>
    <row r="1147" spans="1:11" ht="12.75">
      <c r="A1147" s="142"/>
      <c r="K1147" s="108"/>
    </row>
    <row r="1148" spans="1:11" ht="12.75">
      <c r="A1148" s="142"/>
      <c r="K1148" s="108"/>
    </row>
    <row r="1149" spans="1:11" ht="12.75">
      <c r="A1149" s="142"/>
      <c r="K1149" s="108"/>
    </row>
    <row r="1150" spans="1:11" ht="12.75">
      <c r="A1150" s="142"/>
      <c r="K1150" s="108"/>
    </row>
    <row r="1151" spans="1:11" ht="12.75">
      <c r="A1151" s="142"/>
      <c r="K1151" s="108"/>
    </row>
    <row r="1152" spans="1:11" ht="12.75">
      <c r="A1152" s="142"/>
      <c r="K1152" s="108"/>
    </row>
    <row r="1153" spans="1:11" ht="12.75">
      <c r="A1153" s="142"/>
      <c r="K1153" s="108"/>
    </row>
    <row r="1154" spans="1:11" ht="12.75">
      <c r="A1154" s="142"/>
      <c r="K1154" s="108"/>
    </row>
    <row r="1155" spans="1:11" ht="12.75">
      <c r="A1155" s="142"/>
      <c r="K1155" s="108"/>
    </row>
    <row r="1156" spans="1:11" ht="12.75">
      <c r="A1156" s="142"/>
      <c r="K1156" s="108"/>
    </row>
    <row r="1157" spans="1:11" ht="12.75">
      <c r="A1157" s="142"/>
      <c r="K1157" s="108"/>
    </row>
    <row r="1158" spans="1:11" ht="12.75">
      <c r="A1158" s="142"/>
      <c r="K1158" s="108"/>
    </row>
    <row r="1159" spans="1:11" ht="12.75">
      <c r="A1159" s="142"/>
      <c r="K1159" s="108"/>
    </row>
    <row r="1160" spans="1:11" ht="12.75">
      <c r="A1160" s="142"/>
      <c r="K1160" s="108"/>
    </row>
    <row r="1161" spans="1:11" ht="12.75">
      <c r="A1161" s="142"/>
      <c r="K1161" s="108"/>
    </row>
    <row r="1162" spans="1:11" ht="12.75">
      <c r="A1162" s="142"/>
      <c r="K1162" s="108"/>
    </row>
    <row r="1163" spans="1:11" ht="12.75">
      <c r="A1163" s="142"/>
      <c r="K1163" s="108"/>
    </row>
    <row r="1164" spans="1:11" ht="12.75">
      <c r="A1164" s="142"/>
      <c r="K1164" s="108"/>
    </row>
    <row r="1165" spans="1:11" ht="12.75">
      <c r="A1165" s="142"/>
      <c r="K1165" s="108"/>
    </row>
    <row r="1166" spans="1:11" ht="12.75">
      <c r="A1166" s="142"/>
      <c r="K1166" s="108"/>
    </row>
    <row r="1167" spans="1:11" ht="12.75">
      <c r="A1167" s="142"/>
      <c r="K1167" s="108"/>
    </row>
    <row r="1168" spans="1:11" ht="12.75">
      <c r="A1168" s="142"/>
      <c r="K1168" s="108"/>
    </row>
    <row r="1169" spans="1:11" ht="12.75">
      <c r="A1169" s="142"/>
      <c r="K1169" s="108"/>
    </row>
    <row r="1170" spans="1:11" ht="12.75">
      <c r="A1170" s="142"/>
      <c r="K1170" s="108"/>
    </row>
    <row r="1171" spans="1:11" ht="12.75">
      <c r="A1171" s="142"/>
      <c r="K1171" s="108"/>
    </row>
    <row r="1172" spans="1:11" ht="12.75">
      <c r="A1172" s="142"/>
      <c r="K1172" s="108"/>
    </row>
    <row r="1173" spans="1:11" ht="12.75">
      <c r="A1173" s="142"/>
      <c r="K1173" s="108"/>
    </row>
    <row r="1174" spans="1:11" ht="12.75">
      <c r="A1174" s="142"/>
      <c r="K1174" s="108"/>
    </row>
    <row r="1175" spans="1:11" ht="12.75">
      <c r="A1175" s="142"/>
      <c r="K1175" s="108"/>
    </row>
    <row r="1176" spans="1:11" ht="12.75">
      <c r="A1176" s="142"/>
      <c r="K1176" s="108"/>
    </row>
    <row r="1177" spans="1:11" ht="12.75">
      <c r="A1177" s="142"/>
      <c r="K1177" s="108"/>
    </row>
    <row r="1178" spans="1:11" ht="12.75">
      <c r="A1178" s="142"/>
      <c r="K1178" s="108"/>
    </row>
    <row r="1179" spans="1:11" ht="12.75">
      <c r="A1179" s="142"/>
      <c r="K1179" s="108"/>
    </row>
    <row r="1180" spans="1:11" ht="12.75">
      <c r="A1180" s="142"/>
      <c r="K1180" s="108"/>
    </row>
    <row r="1181" spans="1:11" ht="12.75">
      <c r="A1181" s="142"/>
      <c r="K1181" s="108"/>
    </row>
    <row r="1182" spans="1:11" ht="12.75">
      <c r="A1182" s="142"/>
      <c r="K1182" s="108"/>
    </row>
    <row r="1183" spans="1:11" ht="12.75">
      <c r="A1183" s="142"/>
      <c r="K1183" s="108"/>
    </row>
    <row r="1184" spans="1:11" ht="12.75">
      <c r="A1184" s="142"/>
      <c r="K1184" s="108"/>
    </row>
    <row r="1185" spans="1:11" ht="12.75">
      <c r="A1185" s="142"/>
      <c r="K1185" s="108"/>
    </row>
    <row r="1186" spans="1:11" ht="12.75">
      <c r="A1186" s="142"/>
      <c r="K1186" s="108"/>
    </row>
    <row r="1187" spans="1:11" ht="12.75">
      <c r="A1187" s="142"/>
      <c r="K1187" s="108"/>
    </row>
    <row r="1188" spans="1:11" ht="12.75">
      <c r="A1188" s="142"/>
      <c r="K1188" s="108"/>
    </row>
    <row r="1189" spans="1:11" ht="12.75">
      <c r="A1189" s="142"/>
      <c r="K1189" s="108"/>
    </row>
    <row r="1190" spans="1:11" ht="12.75">
      <c r="A1190" s="142"/>
      <c r="K1190" s="108"/>
    </row>
    <row r="1191" spans="1:11" ht="12.75">
      <c r="A1191" s="142"/>
      <c r="K1191" s="108"/>
    </row>
    <row r="1192" spans="1:11" ht="12.75">
      <c r="A1192" s="142"/>
      <c r="K1192" s="108"/>
    </row>
    <row r="1193" spans="1:11" ht="12.75">
      <c r="A1193" s="142"/>
      <c r="K1193" s="108"/>
    </row>
    <row r="1194" spans="1:11" ht="12.75">
      <c r="A1194" s="142"/>
      <c r="K1194" s="108"/>
    </row>
    <row r="1195" spans="1:11" ht="12.75">
      <c r="A1195" s="142"/>
      <c r="K1195" s="108"/>
    </row>
    <row r="1196" spans="1:11" ht="12.75">
      <c r="A1196" s="142"/>
      <c r="K1196" s="108"/>
    </row>
    <row r="1197" spans="1:11" ht="12.75">
      <c r="A1197" s="142"/>
      <c r="K1197" s="108"/>
    </row>
    <row r="1198" spans="1:11" ht="12.75">
      <c r="A1198" s="142"/>
      <c r="K1198" s="108"/>
    </row>
    <row r="1199" spans="1:11" ht="12.75">
      <c r="A1199" s="142"/>
      <c r="K1199" s="108"/>
    </row>
    <row r="1200" spans="1:11" ht="12.75">
      <c r="A1200" s="142"/>
      <c r="K1200" s="108"/>
    </row>
    <row r="1201" spans="1:11" ht="12.75">
      <c r="A1201" s="142"/>
      <c r="K1201" s="108"/>
    </row>
    <row r="1202" spans="1:11" ht="12.75">
      <c r="A1202" s="142"/>
      <c r="K1202" s="108"/>
    </row>
    <row r="1203" spans="1:11" ht="12.75">
      <c r="A1203" s="142"/>
      <c r="K1203" s="108"/>
    </row>
    <row r="1204" spans="1:11" ht="12.75">
      <c r="A1204" s="142"/>
      <c r="K1204" s="108"/>
    </row>
    <row r="1205" spans="1:11" ht="12.75">
      <c r="A1205" s="142"/>
      <c r="K1205" s="108"/>
    </row>
    <row r="1206" spans="1:11" ht="12.75">
      <c r="A1206" s="142"/>
      <c r="K1206" s="108"/>
    </row>
    <row r="1207" spans="1:11" ht="12.75">
      <c r="A1207" s="142"/>
      <c r="K1207" s="108"/>
    </row>
    <row r="1208" spans="1:11" ht="12.75">
      <c r="A1208" s="142"/>
      <c r="K1208" s="108"/>
    </row>
    <row r="1209" spans="1:11" ht="12.75">
      <c r="A1209" s="142"/>
      <c r="K1209" s="108"/>
    </row>
    <row r="1210" spans="1:11" ht="12.75">
      <c r="A1210" s="142"/>
      <c r="K1210" s="108"/>
    </row>
    <row r="1211" spans="1:11" ht="12.75">
      <c r="A1211" s="142"/>
      <c r="K1211" s="108"/>
    </row>
    <row r="1212" spans="1:11" ht="12.75">
      <c r="A1212" s="142"/>
      <c r="K1212" s="108"/>
    </row>
    <row r="1213" spans="1:11" ht="12.75">
      <c r="A1213" s="142"/>
      <c r="K1213" s="108"/>
    </row>
    <row r="1214" spans="1:11" ht="12.75">
      <c r="A1214" s="142"/>
      <c r="K1214" s="108"/>
    </row>
    <row r="1215" spans="1:11" ht="12.75">
      <c r="A1215" s="142"/>
      <c r="K1215" s="108"/>
    </row>
    <row r="1216" spans="1:11" ht="12.75">
      <c r="A1216" s="142"/>
      <c r="K1216" s="108"/>
    </row>
    <row r="1217" spans="1:11" ht="12.75">
      <c r="A1217" s="142"/>
      <c r="K1217" s="108"/>
    </row>
    <row r="1218" spans="1:11" ht="12.75">
      <c r="A1218" s="142"/>
      <c r="K1218" s="108"/>
    </row>
    <row r="1219" spans="1:11" ht="12.75">
      <c r="A1219" s="142"/>
      <c r="K1219" s="108"/>
    </row>
    <row r="1220" spans="1:11" ht="12.75">
      <c r="A1220" s="142"/>
      <c r="K1220" s="108"/>
    </row>
    <row r="1221" spans="1:11" ht="12.75">
      <c r="A1221" s="142"/>
      <c r="K1221" s="108"/>
    </row>
    <row r="1222" spans="1:11" ht="12.75">
      <c r="A1222" s="142"/>
      <c r="K1222" s="108"/>
    </row>
    <row r="1223" spans="1:11" ht="12.75">
      <c r="A1223" s="142"/>
      <c r="K1223" s="108"/>
    </row>
    <row r="1224" spans="1:11" ht="12.75">
      <c r="A1224" s="142"/>
      <c r="K1224" s="108"/>
    </row>
    <row r="1225" spans="1:11" ht="12.75">
      <c r="A1225" s="142"/>
      <c r="K1225" s="108"/>
    </row>
    <row r="1226" spans="1:11" ht="12.75">
      <c r="A1226" s="142"/>
      <c r="K1226" s="108"/>
    </row>
    <row r="1227" spans="1:11" ht="12.75">
      <c r="A1227" s="142"/>
      <c r="K1227" s="108"/>
    </row>
    <row r="1228" spans="1:11" ht="12.75">
      <c r="A1228" s="142"/>
      <c r="K1228" s="108"/>
    </row>
    <row r="1229" spans="1:11" ht="12.75">
      <c r="A1229" s="142"/>
      <c r="K1229" s="108"/>
    </row>
    <row r="1230" spans="1:11" ht="12.75">
      <c r="A1230" s="142"/>
      <c r="K1230" s="108"/>
    </row>
    <row r="1231" spans="1:11" ht="12.75">
      <c r="A1231" s="142"/>
      <c r="K1231" s="108"/>
    </row>
    <row r="1232" spans="1:11" ht="12.75">
      <c r="A1232" s="142"/>
      <c r="K1232" s="108"/>
    </row>
    <row r="1233" spans="1:11" ht="12.75">
      <c r="A1233" s="142"/>
      <c r="K1233" s="108"/>
    </row>
    <row r="1234" spans="1:11" ht="12.75">
      <c r="A1234" s="142"/>
      <c r="K1234" s="108"/>
    </row>
    <row r="1235" spans="1:11" ht="12.75">
      <c r="A1235" s="142"/>
      <c r="K1235" s="108"/>
    </row>
    <row r="1236" spans="1:11" ht="12.75">
      <c r="A1236" s="142"/>
      <c r="K1236" s="108"/>
    </row>
    <row r="1237" spans="1:11" ht="12.75">
      <c r="A1237" s="142"/>
      <c r="K1237" s="108"/>
    </row>
    <row r="1238" spans="1:11" ht="12.75">
      <c r="A1238" s="142"/>
      <c r="K1238" s="108"/>
    </row>
    <row r="1239" spans="1:11" ht="12.75">
      <c r="A1239" s="142"/>
      <c r="K1239" s="108"/>
    </row>
    <row r="1240" spans="1:11" ht="12.75">
      <c r="A1240" s="142"/>
      <c r="K1240" s="108"/>
    </row>
    <row r="1241" spans="1:11" ht="12.75">
      <c r="A1241" s="142"/>
      <c r="K1241" s="108"/>
    </row>
    <row r="1242" spans="1:11" ht="12.75">
      <c r="A1242" s="142"/>
      <c r="K1242" s="108"/>
    </row>
    <row r="1243" spans="1:11" ht="12.75">
      <c r="A1243" s="142"/>
      <c r="K1243" s="108"/>
    </row>
    <row r="1244" spans="1:11" ht="12.75">
      <c r="A1244" s="142"/>
      <c r="K1244" s="108"/>
    </row>
    <row r="1245" spans="1:11" ht="12.75">
      <c r="A1245" s="142"/>
      <c r="K1245" s="108"/>
    </row>
    <row r="1246" spans="1:11" ht="12.75">
      <c r="A1246" s="142"/>
      <c r="K1246" s="108"/>
    </row>
    <row r="1247" spans="1:11" ht="12.75">
      <c r="A1247" s="142"/>
      <c r="K1247" s="108"/>
    </row>
    <row r="1248" spans="1:11" ht="12.75">
      <c r="A1248" s="142"/>
      <c r="K1248" s="108"/>
    </row>
    <row r="1249" spans="1:11" ht="12.75">
      <c r="A1249" s="142"/>
      <c r="K1249" s="108"/>
    </row>
    <row r="1250" spans="1:11" ht="12.75">
      <c r="A1250" s="142"/>
      <c r="K1250" s="108"/>
    </row>
    <row r="1251" spans="1:11" ht="12.75">
      <c r="A1251" s="142"/>
      <c r="K1251" s="108"/>
    </row>
    <row r="1252" spans="1:11" ht="12.75">
      <c r="A1252" s="142"/>
      <c r="K1252" s="108"/>
    </row>
    <row r="1253" spans="1:11" ht="12.75">
      <c r="A1253" s="142"/>
      <c r="K1253" s="108"/>
    </row>
    <row r="1254" spans="1:11" ht="12.75">
      <c r="A1254" s="142"/>
      <c r="K1254" s="108"/>
    </row>
    <row r="1255" spans="1:11" ht="12.75">
      <c r="A1255" s="142"/>
      <c r="K1255" s="108"/>
    </row>
    <row r="1256" spans="1:11" ht="12.75">
      <c r="A1256" s="142"/>
      <c r="K1256" s="108"/>
    </row>
    <row r="1257" spans="1:11" ht="12.75">
      <c r="A1257" s="142"/>
      <c r="K1257" s="108"/>
    </row>
    <row r="1258" spans="1:11" ht="12.75">
      <c r="A1258" s="142"/>
      <c r="K1258" s="108"/>
    </row>
    <row r="1259" spans="1:11" ht="12.75">
      <c r="A1259" s="142"/>
      <c r="K1259" s="108"/>
    </row>
    <row r="1260" spans="1:11" ht="12.75">
      <c r="A1260" s="142"/>
      <c r="K1260" s="108"/>
    </row>
    <row r="1261" spans="1:11" ht="12.75">
      <c r="A1261" s="142"/>
      <c r="K1261" s="108"/>
    </row>
    <row r="1262" spans="1:11" ht="12.75">
      <c r="A1262" s="142"/>
      <c r="K1262" s="108"/>
    </row>
    <row r="1263" spans="1:11" ht="12.75">
      <c r="A1263" s="142"/>
      <c r="K1263" s="108"/>
    </row>
    <row r="1264" spans="1:11" ht="12.75">
      <c r="A1264" s="142"/>
      <c r="K1264" s="108"/>
    </row>
    <row r="1265" spans="1:11" ht="12.75">
      <c r="A1265" s="142"/>
      <c r="K1265" s="108"/>
    </row>
    <row r="1266" spans="1:11" ht="12.75">
      <c r="A1266" s="142"/>
      <c r="K1266" s="108"/>
    </row>
    <row r="1267" spans="1:11" ht="12.75">
      <c r="A1267" s="142"/>
      <c r="K1267" s="108"/>
    </row>
    <row r="1268" spans="1:11" ht="12.75">
      <c r="A1268" s="142"/>
      <c r="K1268" s="108"/>
    </row>
    <row r="1269" spans="1:11" ht="12.75">
      <c r="A1269" s="142"/>
      <c r="K1269" s="108"/>
    </row>
    <row r="1270" spans="1:11" ht="12.75">
      <c r="A1270" s="142"/>
      <c r="K1270" s="108"/>
    </row>
    <row r="1271" spans="1:11" ht="12.75">
      <c r="A1271" s="142"/>
      <c r="K1271" s="108"/>
    </row>
    <row r="1272" spans="1:11" ht="12.75">
      <c r="A1272" s="142"/>
      <c r="K1272" s="108"/>
    </row>
    <row r="1273" spans="1:11" ht="12.75">
      <c r="A1273" s="142"/>
      <c r="K1273" s="108"/>
    </row>
    <row r="1274" spans="1:11" ht="12.75">
      <c r="A1274" s="142"/>
      <c r="K1274" s="108"/>
    </row>
    <row r="1275" spans="1:11" ht="12.75">
      <c r="A1275" s="142"/>
      <c r="K1275" s="108"/>
    </row>
    <row r="1276" spans="1:11" ht="12.75">
      <c r="A1276" s="142"/>
      <c r="K1276" s="108"/>
    </row>
    <row r="1277" spans="1:11" ht="12.75">
      <c r="A1277" s="142"/>
      <c r="K1277" s="108"/>
    </row>
    <row r="1278" spans="1:11" ht="12.75">
      <c r="A1278" s="142"/>
      <c r="K1278" s="108"/>
    </row>
    <row r="1279" spans="1:11" ht="12.75">
      <c r="A1279" s="142"/>
      <c r="K1279" s="108"/>
    </row>
    <row r="1280" spans="1:11" ht="12.75">
      <c r="A1280" s="142"/>
      <c r="K1280" s="108"/>
    </row>
    <row r="1281" spans="1:11" ht="12.75">
      <c r="A1281" s="142"/>
      <c r="K1281" s="108"/>
    </row>
    <row r="1282" spans="1:11" ht="12.75">
      <c r="A1282" s="142"/>
      <c r="K1282" s="108"/>
    </row>
    <row r="1283" spans="1:11" ht="12.75">
      <c r="A1283" s="142"/>
      <c r="K1283" s="108"/>
    </row>
    <row r="1284" spans="1:11" ht="12.75">
      <c r="A1284" s="142"/>
      <c r="K1284" s="108"/>
    </row>
    <row r="1285" spans="1:11" ht="12.75">
      <c r="A1285" s="142"/>
      <c r="K1285" s="108"/>
    </row>
    <row r="1286" spans="1:11" ht="12.75">
      <c r="A1286" s="142"/>
      <c r="K1286" s="108"/>
    </row>
    <row r="1287" spans="1:11" ht="12.75">
      <c r="A1287" s="142"/>
      <c r="K1287" s="108"/>
    </row>
    <row r="1288" spans="1:11" ht="12.75">
      <c r="A1288" s="142"/>
      <c r="K1288" s="108"/>
    </row>
    <row r="1289" spans="1:11" ht="12.75">
      <c r="A1289" s="142"/>
      <c r="K1289" s="108"/>
    </row>
    <row r="1290" spans="1:11" ht="12.75">
      <c r="A1290" s="142"/>
      <c r="K1290" s="108"/>
    </row>
    <row r="1291" spans="1:11" ht="12.75">
      <c r="A1291" s="142"/>
      <c r="K1291" s="108"/>
    </row>
    <row r="1292" spans="1:11" ht="12.75">
      <c r="A1292" s="142"/>
      <c r="K1292" s="108"/>
    </row>
    <row r="1293" spans="1:11" ht="12.75">
      <c r="A1293" s="142"/>
      <c r="K1293" s="108"/>
    </row>
    <row r="1294" spans="1:11" ht="12.75">
      <c r="A1294" s="142"/>
      <c r="K1294" s="108"/>
    </row>
    <row r="1295" spans="1:11" ht="12.75">
      <c r="A1295" s="142"/>
      <c r="K1295" s="108"/>
    </row>
    <row r="1296" spans="1:11" ht="12.75">
      <c r="A1296" s="142"/>
      <c r="K1296" s="108"/>
    </row>
    <row r="1297" spans="1:11" ht="12.75">
      <c r="A1297" s="142"/>
      <c r="K1297" s="108"/>
    </row>
    <row r="1298" spans="1:11" ht="12.75">
      <c r="A1298" s="142"/>
      <c r="K1298" s="108"/>
    </row>
    <row r="1299" spans="1:11" ht="12.75">
      <c r="A1299" s="142"/>
      <c r="K1299" s="108"/>
    </row>
    <row r="1300" spans="1:11" ht="12.75">
      <c r="A1300" s="142"/>
      <c r="K1300" s="108"/>
    </row>
    <row r="1301" spans="1:11" ht="12.75">
      <c r="A1301" s="142"/>
      <c r="K1301" s="108"/>
    </row>
    <row r="1302" spans="1:11" ht="12.75">
      <c r="A1302" s="142"/>
      <c r="K1302" s="108"/>
    </row>
    <row r="1303" spans="1:11" ht="12.75">
      <c r="A1303" s="142"/>
      <c r="K1303" s="108"/>
    </row>
    <row r="1304" spans="1:11" ht="12.75">
      <c r="A1304" s="142"/>
      <c r="K1304" s="108"/>
    </row>
    <row r="1305" spans="1:11" ht="12.75">
      <c r="A1305" s="142"/>
      <c r="K1305" s="108"/>
    </row>
    <row r="1306" spans="1:11" ht="12.75">
      <c r="A1306" s="142"/>
      <c r="K1306" s="108"/>
    </row>
    <row r="1307" spans="1:11" ht="12.75">
      <c r="A1307" s="142"/>
      <c r="K1307" s="108"/>
    </row>
    <row r="1308" spans="1:11" ht="12.75">
      <c r="A1308" s="142"/>
      <c r="K1308" s="108"/>
    </row>
    <row r="1309" spans="1:11" ht="12.75">
      <c r="A1309" s="142"/>
      <c r="K1309" s="108"/>
    </row>
    <row r="1310" spans="1:11" ht="12.75">
      <c r="A1310" s="142"/>
      <c r="K1310" s="108"/>
    </row>
    <row r="1311" spans="1:11" ht="12.75">
      <c r="A1311" s="142"/>
      <c r="K1311" s="108"/>
    </row>
    <row r="1312" spans="1:11" ht="12.75">
      <c r="A1312" s="142"/>
      <c r="K1312" s="108"/>
    </row>
    <row r="1313" spans="1:11" ht="12.75">
      <c r="A1313" s="142"/>
      <c r="K1313" s="108"/>
    </row>
    <row r="1314" spans="1:11" ht="12.75">
      <c r="A1314" s="142"/>
      <c r="K1314" s="108"/>
    </row>
    <row r="1315" spans="1:11" ht="12.75">
      <c r="A1315" s="142"/>
      <c r="K1315" s="108"/>
    </row>
    <row r="1316" spans="1:11" ht="12.75">
      <c r="A1316" s="142"/>
      <c r="K1316" s="108"/>
    </row>
    <row r="1317" spans="1:11" ht="12.75">
      <c r="A1317" s="142"/>
      <c r="K1317" s="108"/>
    </row>
    <row r="1318" spans="1:11" ht="12.75">
      <c r="A1318" s="142"/>
      <c r="K1318" s="108"/>
    </row>
    <row r="1319" spans="1:11" ht="12.75">
      <c r="A1319" s="142"/>
      <c r="K1319" s="108"/>
    </row>
    <row r="1320" spans="1:11" ht="12.75">
      <c r="A1320" s="142"/>
      <c r="K1320" s="108"/>
    </row>
    <row r="1321" spans="1:11" ht="12.75">
      <c r="A1321" s="142"/>
      <c r="K1321" s="108"/>
    </row>
    <row r="1322" spans="1:11" ht="12.75">
      <c r="A1322" s="142"/>
      <c r="K1322" s="108"/>
    </row>
    <row r="1323" spans="1:11" ht="12.75">
      <c r="A1323" s="142"/>
      <c r="K1323" s="108"/>
    </row>
    <row r="1324" spans="1:11" ht="12.75">
      <c r="A1324" s="142"/>
      <c r="K1324" s="108"/>
    </row>
    <row r="1325" spans="1:11" ht="12.75">
      <c r="A1325" s="142"/>
      <c r="K1325" s="108"/>
    </row>
    <row r="1326" spans="1:11" ht="12.75">
      <c r="A1326" s="142"/>
      <c r="K1326" s="108"/>
    </row>
    <row r="1327" spans="1:11" ht="12.75">
      <c r="A1327" s="142"/>
      <c r="K1327" s="108"/>
    </row>
    <row r="1328" spans="1:11" ht="12.75">
      <c r="A1328" s="142"/>
      <c r="K1328" s="108"/>
    </row>
    <row r="1329" spans="1:11" ht="12.75">
      <c r="A1329" s="142"/>
      <c r="K1329" s="108"/>
    </row>
    <row r="1330" spans="1:11" ht="12.75">
      <c r="A1330" s="142"/>
      <c r="K1330" s="108"/>
    </row>
    <row r="1331" spans="1:11" ht="12.75">
      <c r="A1331" s="142"/>
      <c r="K1331" s="108"/>
    </row>
    <row r="1332" spans="1:11" ht="12.75">
      <c r="A1332" s="142"/>
      <c r="K1332" s="108"/>
    </row>
    <row r="1333" spans="1:11" ht="12.75">
      <c r="A1333" s="142"/>
      <c r="K1333" s="108"/>
    </row>
    <row r="1334" spans="1:11" ht="12.75">
      <c r="A1334" s="142"/>
      <c r="K1334" s="108"/>
    </row>
    <row r="1335" spans="1:11" ht="12.75">
      <c r="A1335" s="142"/>
      <c r="K1335" s="108"/>
    </row>
    <row r="1336" spans="1:11" ht="12.75">
      <c r="A1336" s="142"/>
      <c r="K1336" s="108"/>
    </row>
    <row r="1337" spans="1:11" ht="12.75">
      <c r="A1337" s="142"/>
      <c r="K1337" s="108"/>
    </row>
    <row r="1338" spans="1:11" ht="12.75">
      <c r="A1338" s="142"/>
      <c r="K1338" s="108"/>
    </row>
    <row r="1339" spans="1:11" ht="12.75">
      <c r="A1339" s="142"/>
      <c r="K1339" s="108"/>
    </row>
    <row r="1340" spans="1:11" ht="12.75">
      <c r="A1340" s="142"/>
      <c r="K1340" s="108"/>
    </row>
    <row r="1341" spans="1:11" ht="12.75">
      <c r="A1341" s="142"/>
      <c r="K1341" s="108"/>
    </row>
    <row r="1342" spans="1:11" ht="12.75">
      <c r="A1342" s="142"/>
      <c r="K1342" s="108"/>
    </row>
    <row r="1343" spans="1:11" ht="12.75">
      <c r="A1343" s="142"/>
      <c r="K1343" s="108"/>
    </row>
    <row r="1344" spans="1:11" ht="12.75">
      <c r="A1344" s="142"/>
      <c r="K1344" s="108"/>
    </row>
    <row r="1345" spans="1:11" ht="12.75">
      <c r="A1345" s="142"/>
      <c r="K1345" s="108"/>
    </row>
    <row r="1346" spans="1:11" ht="12.75">
      <c r="A1346" s="142"/>
      <c r="K1346" s="108"/>
    </row>
    <row r="1347" spans="1:11" ht="12.75">
      <c r="A1347" s="142"/>
      <c r="K1347" s="108"/>
    </row>
    <row r="1348" spans="1:11" ht="12.75">
      <c r="A1348" s="142"/>
      <c r="K1348" s="108"/>
    </row>
    <row r="1349" spans="1:11" ht="12.75">
      <c r="A1349" s="142"/>
      <c r="K1349" s="108"/>
    </row>
    <row r="1350" spans="1:11" ht="12.75">
      <c r="A1350" s="142"/>
      <c r="K1350" s="108"/>
    </row>
    <row r="1351" spans="1:11" ht="12.75">
      <c r="A1351" s="142"/>
      <c r="K1351" s="108"/>
    </row>
    <row r="1352" spans="1:11" ht="12.75">
      <c r="A1352" s="142"/>
      <c r="K1352" s="108"/>
    </row>
    <row r="1353" spans="1:11" ht="12.75">
      <c r="A1353" s="142"/>
      <c r="K1353" s="108"/>
    </row>
    <row r="1354" spans="1:11" ht="12.75">
      <c r="A1354" s="142"/>
      <c r="K1354" s="108"/>
    </row>
    <row r="1355" spans="1:11" ht="12.75">
      <c r="A1355" s="142"/>
      <c r="K1355" s="108"/>
    </row>
    <row r="1356" spans="1:11" ht="12.75">
      <c r="A1356" s="142"/>
      <c r="K1356" s="108"/>
    </row>
    <row r="1357" spans="1:11" ht="12.75">
      <c r="A1357" s="142"/>
      <c r="K1357" s="108"/>
    </row>
    <row r="1358" spans="1:11" ht="12.75">
      <c r="A1358" s="142"/>
      <c r="K1358" s="108"/>
    </row>
    <row r="1359" spans="1:11" ht="12.75">
      <c r="A1359" s="142"/>
      <c r="K1359" s="108"/>
    </row>
    <row r="1360" spans="1:11" ht="12.75">
      <c r="A1360" s="142"/>
      <c r="K1360" s="108"/>
    </row>
    <row r="1361" spans="1:11" ht="12.75">
      <c r="A1361" s="142"/>
      <c r="K1361" s="108"/>
    </row>
    <row r="1362" spans="1:11" ht="12.75">
      <c r="A1362" s="142"/>
      <c r="K1362" s="108"/>
    </row>
    <row r="1363" spans="1:11" ht="12.75">
      <c r="A1363" s="142"/>
      <c r="K1363" s="108"/>
    </row>
    <row r="1364" spans="1:11" ht="12.75">
      <c r="A1364" s="142"/>
      <c r="K1364" s="108"/>
    </row>
    <row r="1365" spans="1:11" ht="12.75">
      <c r="A1365" s="142"/>
      <c r="K1365" s="108"/>
    </row>
    <row r="1366" spans="1:11" ht="12.75">
      <c r="A1366" s="142"/>
      <c r="K1366" s="108"/>
    </row>
    <row r="1367" spans="1:11" ht="12.75">
      <c r="A1367" s="142"/>
      <c r="K1367" s="108"/>
    </row>
    <row r="1368" spans="1:11" ht="12.75">
      <c r="A1368" s="142"/>
      <c r="K1368" s="108"/>
    </row>
    <row r="1369" spans="1:11" ht="12.75">
      <c r="A1369" s="142"/>
      <c r="K1369" s="108"/>
    </row>
    <row r="1370" spans="1:11" ht="12.75">
      <c r="A1370" s="142"/>
      <c r="K1370" s="108"/>
    </row>
    <row r="1371" spans="1:11" ht="12.75">
      <c r="A1371" s="142"/>
      <c r="K1371" s="108"/>
    </row>
    <row r="1372" spans="1:11" ht="12.75">
      <c r="A1372" s="142"/>
      <c r="K1372" s="108"/>
    </row>
    <row r="1373" spans="1:11" ht="12.75">
      <c r="A1373" s="142"/>
      <c r="K1373" s="108"/>
    </row>
    <row r="1374" spans="1:11" ht="12.75">
      <c r="A1374" s="142"/>
      <c r="K1374" s="108"/>
    </row>
    <row r="1375" spans="1:11" ht="12.75">
      <c r="A1375" s="142"/>
      <c r="K1375" s="108"/>
    </row>
    <row r="1376" spans="1:11" ht="12.75">
      <c r="A1376" s="142"/>
      <c r="K1376" s="108"/>
    </row>
    <row r="1377" spans="1:11" ht="12.75">
      <c r="A1377" s="142"/>
      <c r="K1377" s="108"/>
    </row>
    <row r="1378" spans="1:11" ht="12.75">
      <c r="A1378" s="142"/>
      <c r="K1378" s="108"/>
    </row>
    <row r="1379" spans="1:11" ht="12.75">
      <c r="A1379" s="142"/>
      <c r="K1379" s="108"/>
    </row>
    <row r="1380" spans="1:11" ht="12.75">
      <c r="A1380" s="142"/>
      <c r="K1380" s="108"/>
    </row>
    <row r="1381" spans="1:11" ht="12.75">
      <c r="A1381" s="142"/>
      <c r="K1381" s="108"/>
    </row>
    <row r="1382" spans="1:11" ht="12.75">
      <c r="A1382" s="142"/>
      <c r="K1382" s="108"/>
    </row>
    <row r="1383" spans="1:11" ht="12.75">
      <c r="A1383" s="142"/>
      <c r="K1383" s="108"/>
    </row>
    <row r="1384" spans="1:11" ht="12.75">
      <c r="A1384" s="142"/>
      <c r="K1384" s="108"/>
    </row>
    <row r="1385" spans="1:11" ht="12.75">
      <c r="A1385" s="142"/>
      <c r="K1385" s="108"/>
    </row>
    <row r="1386" spans="1:11" ht="12.75">
      <c r="A1386" s="142"/>
      <c r="K1386" s="108"/>
    </row>
    <row r="1387" spans="1:11" ht="12.75">
      <c r="A1387" s="142"/>
      <c r="K1387" s="108"/>
    </row>
    <row r="1388" spans="1:11" ht="12.75">
      <c r="A1388" s="142"/>
      <c r="K1388" s="108"/>
    </row>
    <row r="1389" spans="1:11" ht="12.75">
      <c r="A1389" s="142"/>
      <c r="K1389" s="108"/>
    </row>
    <row r="1390" spans="1:11" ht="12.75">
      <c r="A1390" s="142"/>
      <c r="K1390" s="108"/>
    </row>
    <row r="1391" spans="1:11" ht="12.75">
      <c r="A1391" s="142"/>
      <c r="K1391" s="108"/>
    </row>
    <row r="1392" spans="1:11" ht="12.75">
      <c r="A1392" s="142"/>
      <c r="K1392" s="108"/>
    </row>
    <row r="1393" spans="1:11" ht="12.75">
      <c r="A1393" s="142"/>
      <c r="K1393" s="108"/>
    </row>
    <row r="1394" spans="1:11" ht="12.75">
      <c r="A1394" s="142"/>
      <c r="K1394" s="108"/>
    </row>
    <row r="1395" spans="1:11" ht="12.75">
      <c r="A1395" s="142"/>
      <c r="K1395" s="108"/>
    </row>
    <row r="1396" spans="1:11" ht="12.75">
      <c r="A1396" s="142"/>
      <c r="K1396" s="108"/>
    </row>
    <row r="1397" spans="1:11" ht="12.75">
      <c r="A1397" s="142"/>
      <c r="K1397" s="108"/>
    </row>
    <row r="1398" spans="1:11" ht="12.75">
      <c r="A1398" s="142"/>
      <c r="K1398" s="108"/>
    </row>
    <row r="1399" spans="1:11" ht="12.75">
      <c r="A1399" s="142"/>
      <c r="K1399" s="108"/>
    </row>
    <row r="1400" spans="1:11" ht="12.75">
      <c r="A1400" s="142"/>
      <c r="K1400" s="108"/>
    </row>
    <row r="1401" spans="1:11" ht="12.75">
      <c r="A1401" s="142"/>
      <c r="K1401" s="108"/>
    </row>
    <row r="1402" spans="1:11" ht="12.75">
      <c r="A1402" s="142"/>
      <c r="K1402" s="108"/>
    </row>
    <row r="1403" spans="1:11" ht="12.75">
      <c r="A1403" s="142"/>
      <c r="K1403" s="108"/>
    </row>
    <row r="1404" spans="1:11" ht="12.75">
      <c r="A1404" s="142"/>
      <c r="K1404" s="108"/>
    </row>
    <row r="1405" spans="1:11" ht="12.75">
      <c r="A1405" s="142"/>
      <c r="K1405" s="108"/>
    </row>
    <row r="1406" spans="1:11" ht="12.75">
      <c r="A1406" s="142"/>
      <c r="K1406" s="108"/>
    </row>
    <row r="1407" spans="1:11" ht="12.75">
      <c r="A1407" s="142"/>
      <c r="K1407" s="108"/>
    </row>
    <row r="1408" spans="1:11" ht="12.75">
      <c r="A1408" s="142"/>
      <c r="K1408" s="108"/>
    </row>
    <row r="1409" spans="1:11" ht="12.75">
      <c r="A1409" s="142"/>
      <c r="K1409" s="108"/>
    </row>
    <row r="1410" spans="1:11" ht="12.75">
      <c r="A1410" s="142"/>
      <c r="K1410" s="108"/>
    </row>
    <row r="1411" spans="1:11" ht="12.75">
      <c r="A1411" s="142"/>
      <c r="K1411" s="108"/>
    </row>
    <row r="1412" spans="1:11" ht="12.75">
      <c r="A1412" s="142"/>
      <c r="K1412" s="108"/>
    </row>
    <row r="1413" spans="1:11" ht="12.75">
      <c r="A1413" s="142"/>
      <c r="K1413" s="108"/>
    </row>
    <row r="1414" spans="1:11" ht="12.75">
      <c r="A1414" s="142"/>
      <c r="K1414" s="108"/>
    </row>
    <row r="1415" spans="1:11" ht="12.75">
      <c r="A1415" s="142"/>
      <c r="K1415" s="108"/>
    </row>
    <row r="1416" spans="1:11" ht="12.75">
      <c r="A1416" s="142"/>
      <c r="K1416" s="108"/>
    </row>
    <row r="1417" spans="1:11" ht="12.75">
      <c r="A1417" s="142"/>
      <c r="K1417" s="108"/>
    </row>
    <row r="1418" spans="1:11" ht="12.75">
      <c r="A1418" s="142"/>
      <c r="K1418" s="108"/>
    </row>
    <row r="1419" spans="1:11" ht="12.75">
      <c r="A1419" s="142"/>
      <c r="K1419" s="108"/>
    </row>
    <row r="1420" spans="1:11" ht="12.75">
      <c r="A1420" s="142"/>
      <c r="K1420" s="108"/>
    </row>
    <row r="1421" spans="1:11" ht="12.75">
      <c r="A1421" s="142"/>
      <c r="K1421" s="108"/>
    </row>
    <row r="1422" spans="1:11" ht="12.75">
      <c r="A1422" s="142"/>
      <c r="K1422" s="108"/>
    </row>
    <row r="1423" spans="1:11" ht="12.75">
      <c r="A1423" s="142"/>
      <c r="K1423" s="108"/>
    </row>
    <row r="1424" spans="1:11" ht="12.75">
      <c r="A1424" s="142"/>
      <c r="K1424" s="108"/>
    </row>
    <row r="1425" spans="1:11" ht="12.75">
      <c r="A1425" s="142"/>
      <c r="K1425" s="108"/>
    </row>
    <row r="1426" spans="1:11" ht="12.75">
      <c r="A1426" s="142"/>
      <c r="K1426" s="108"/>
    </row>
    <row r="1427" spans="1:11" ht="12.75">
      <c r="A1427" s="142"/>
      <c r="K1427" s="108"/>
    </row>
    <row r="1428" spans="1:11" ht="12.75">
      <c r="A1428" s="142"/>
      <c r="K1428" s="108"/>
    </row>
    <row r="1429" spans="1:11" ht="12.75">
      <c r="A1429" s="142"/>
      <c r="K1429" s="108"/>
    </row>
    <row r="1430" spans="1:11" ht="12.75">
      <c r="A1430" s="142"/>
      <c r="K1430" s="108"/>
    </row>
    <row r="1431" spans="1:11" ht="12.75">
      <c r="A1431" s="142"/>
      <c r="K1431" s="108"/>
    </row>
    <row r="1432" spans="1:11" ht="12.75">
      <c r="A1432" s="142"/>
      <c r="K1432" s="108"/>
    </row>
    <row r="1433" spans="1:11" ht="12.75">
      <c r="A1433" s="142"/>
      <c r="K1433" s="108"/>
    </row>
    <row r="1434" spans="1:11" ht="12.75">
      <c r="A1434" s="142"/>
      <c r="K1434" s="108"/>
    </row>
    <row r="1435" spans="1:11" ht="12.75">
      <c r="A1435" s="142"/>
      <c r="K1435" s="108"/>
    </row>
    <row r="1436" spans="1:11" ht="12.75">
      <c r="A1436" s="142"/>
      <c r="K1436" s="108"/>
    </row>
    <row r="1437" spans="1:11" ht="12.75">
      <c r="A1437" s="142"/>
      <c r="K1437" s="108"/>
    </row>
    <row r="1438" spans="1:11" ht="12.75">
      <c r="A1438" s="142"/>
      <c r="K1438" s="108"/>
    </row>
    <row r="1439" spans="1:11" ht="12.75">
      <c r="A1439" s="142"/>
      <c r="K1439" s="108"/>
    </row>
    <row r="1440" spans="1:11" ht="12.75">
      <c r="A1440" s="142"/>
      <c r="K1440" s="108"/>
    </row>
    <row r="1441" spans="1:11" ht="12.75">
      <c r="A1441" s="142"/>
      <c r="K1441" s="108"/>
    </row>
    <row r="1442" spans="1:11" ht="12.75">
      <c r="A1442" s="142"/>
      <c r="K1442" s="108"/>
    </row>
    <row r="1443" spans="1:11" ht="12.75">
      <c r="A1443" s="142"/>
      <c r="K1443" s="108"/>
    </row>
    <row r="1444" spans="1:11" ht="12.75">
      <c r="A1444" s="142"/>
      <c r="K1444" s="108"/>
    </row>
    <row r="1445" spans="1:11" ht="12.75">
      <c r="A1445" s="142"/>
      <c r="K1445" s="108"/>
    </row>
    <row r="1446" spans="1:11" ht="12.75">
      <c r="A1446" s="142"/>
      <c r="K1446" s="108"/>
    </row>
    <row r="1447" spans="1:11" ht="12.75">
      <c r="A1447" s="142"/>
      <c r="K1447" s="108"/>
    </row>
    <row r="1448" spans="1:11" ht="12.75">
      <c r="A1448" s="142"/>
      <c r="K1448" s="108"/>
    </row>
    <row r="1449" spans="1:11" ht="12.75">
      <c r="A1449" s="142"/>
      <c r="K1449" s="108"/>
    </row>
    <row r="1450" spans="1:11" ht="12.75">
      <c r="A1450" s="142"/>
      <c r="K1450" s="108"/>
    </row>
    <row r="1451" spans="1:11" ht="12.75">
      <c r="A1451" s="142"/>
      <c r="K1451" s="108"/>
    </row>
    <row r="1452" spans="1:11" ht="12.75">
      <c r="A1452" s="142"/>
      <c r="K1452" s="108"/>
    </row>
    <row r="1453" spans="1:11" ht="12.75">
      <c r="A1453" s="142"/>
      <c r="K1453" s="108"/>
    </row>
    <row r="1454" spans="1:11" ht="12.75">
      <c r="A1454" s="142"/>
      <c r="K1454" s="108"/>
    </row>
    <row r="1455" spans="1:11" ht="12.75">
      <c r="A1455" s="142"/>
      <c r="K1455" s="108"/>
    </row>
    <row r="1456" spans="1:11" ht="12.75">
      <c r="A1456" s="142"/>
      <c r="K1456" s="108"/>
    </row>
    <row r="1457" spans="1:11" ht="12.75">
      <c r="A1457" s="142"/>
      <c r="K1457" s="108"/>
    </row>
    <row r="1458" spans="1:11" ht="12.75">
      <c r="A1458" s="142"/>
      <c r="K1458" s="108"/>
    </row>
    <row r="1459" spans="1:11" ht="12.75">
      <c r="A1459" s="142"/>
      <c r="K1459" s="108"/>
    </row>
    <row r="1460" spans="1:11" ht="12.75">
      <c r="A1460" s="142"/>
      <c r="K1460" s="108"/>
    </row>
    <row r="1461" spans="1:11" ht="12.75">
      <c r="A1461" s="142"/>
      <c r="K1461" s="108"/>
    </row>
    <row r="1462" spans="1:11" ht="12.75">
      <c r="A1462" s="142"/>
      <c r="K1462" s="108"/>
    </row>
    <row r="1463" spans="1:11" ht="12.75">
      <c r="A1463" s="142"/>
      <c r="K1463" s="108"/>
    </row>
    <row r="1464" spans="1:11" ht="12.75">
      <c r="A1464" s="142"/>
      <c r="K1464" s="108"/>
    </row>
    <row r="1465" spans="1:11" ht="12.75">
      <c r="A1465" s="142"/>
      <c r="K1465" s="108"/>
    </row>
    <row r="1466" spans="1:11" ht="12.75">
      <c r="A1466" s="142"/>
      <c r="K1466" s="108"/>
    </row>
    <row r="1467" spans="1:11" ht="12.75">
      <c r="A1467" s="142"/>
      <c r="K1467" s="108"/>
    </row>
    <row r="1468" spans="1:11" ht="12.75">
      <c r="A1468" s="142"/>
      <c r="K1468" s="108"/>
    </row>
    <row r="1469" spans="1:11" ht="12.75">
      <c r="A1469" s="142"/>
      <c r="K1469" s="108"/>
    </row>
    <row r="1470" spans="1:11" ht="12.75">
      <c r="A1470" s="142"/>
      <c r="K1470" s="108"/>
    </row>
    <row r="1471" spans="1:11" ht="12.75">
      <c r="A1471" s="142"/>
      <c r="K1471" s="108"/>
    </row>
    <row r="1472" spans="1:11" ht="12.75">
      <c r="A1472" s="142"/>
      <c r="K1472" s="108"/>
    </row>
    <row r="1473" spans="1:11" ht="12.75">
      <c r="A1473" s="142"/>
      <c r="K1473" s="108"/>
    </row>
    <row r="1474" spans="1:11" ht="12.75">
      <c r="A1474" s="142"/>
      <c r="K1474" s="108"/>
    </row>
    <row r="1475" spans="1:11" ht="12.75">
      <c r="A1475" s="142"/>
      <c r="K1475" s="108"/>
    </row>
    <row r="1476" spans="1:11" ht="12.75">
      <c r="A1476" s="142"/>
      <c r="K1476" s="108"/>
    </row>
    <row r="1477" spans="1:11" ht="12.75">
      <c r="A1477" s="142"/>
      <c r="K1477" s="108"/>
    </row>
    <row r="1478" spans="1:11" ht="12.75">
      <c r="A1478" s="142"/>
      <c r="K1478" s="108"/>
    </row>
    <row r="1479" spans="1:11" ht="12.75">
      <c r="A1479" s="142"/>
      <c r="K1479" s="108"/>
    </row>
    <row r="1480" spans="1:11" ht="12.75">
      <c r="A1480" s="142"/>
      <c r="K1480" s="108"/>
    </row>
    <row r="1481" spans="1:11" ht="12.75">
      <c r="A1481" s="142"/>
      <c r="K1481" s="108"/>
    </row>
    <row r="1482" spans="1:11" ht="12.75">
      <c r="A1482" s="142"/>
      <c r="K1482" s="108"/>
    </row>
    <row r="1483" spans="1:11" ht="12.75">
      <c r="A1483" s="142"/>
      <c r="K1483" s="108"/>
    </row>
    <row r="1484" spans="1:11" ht="12.75">
      <c r="A1484" s="142"/>
      <c r="K1484" s="108"/>
    </row>
    <row r="1485" spans="1:11" ht="12.75">
      <c r="A1485" s="142"/>
      <c r="K1485" s="108"/>
    </row>
    <row r="1486" spans="1:11" ht="12.75">
      <c r="A1486" s="142"/>
      <c r="K1486" s="108"/>
    </row>
    <row r="1487" spans="1:11" ht="12.75">
      <c r="A1487" s="142"/>
      <c r="K1487" s="108"/>
    </row>
    <row r="1488" spans="1:11" ht="12.75">
      <c r="A1488" s="142"/>
      <c r="K1488" s="108"/>
    </row>
    <row r="1489" spans="1:11" ht="12.75">
      <c r="A1489" s="142"/>
      <c r="K1489" s="108"/>
    </row>
    <row r="1490" spans="1:11" ht="12.75">
      <c r="A1490" s="142"/>
      <c r="K1490" s="108"/>
    </row>
    <row r="1491" spans="1:11" ht="12.75">
      <c r="A1491" s="142"/>
      <c r="K1491" s="108"/>
    </row>
    <row r="1492" spans="1:11" ht="12.75">
      <c r="A1492" s="142"/>
      <c r="K1492" s="108"/>
    </row>
    <row r="1493" spans="1:11" ht="12.75">
      <c r="A1493" s="142"/>
      <c r="K1493" s="108"/>
    </row>
    <row r="1494" spans="1:11" ht="12.75">
      <c r="A1494" s="142"/>
      <c r="K1494" s="108"/>
    </row>
    <row r="1495" spans="1:11" ht="12.75">
      <c r="A1495" s="142"/>
      <c r="K1495" s="108"/>
    </row>
    <row r="1496" spans="1:11" ht="12.75">
      <c r="A1496" s="142"/>
      <c r="K1496" s="108"/>
    </row>
    <row r="1497" spans="1:11" ht="12.75">
      <c r="A1497" s="142"/>
      <c r="K1497" s="108"/>
    </row>
    <row r="1498" spans="1:11" ht="12.75">
      <c r="A1498" s="142"/>
      <c r="K1498" s="108"/>
    </row>
    <row r="1499" spans="1:11" ht="12.75">
      <c r="A1499" s="142"/>
      <c r="K1499" s="108"/>
    </row>
    <row r="1500" spans="1:11" ht="12.75">
      <c r="A1500" s="142"/>
      <c r="K1500" s="108"/>
    </row>
    <row r="1501" spans="1:11" ht="12.75">
      <c r="A1501" s="142"/>
      <c r="K1501" s="108"/>
    </row>
    <row r="1502" spans="1:11" ht="12.75">
      <c r="A1502" s="142"/>
      <c r="K1502" s="108"/>
    </row>
    <row r="1503" spans="1:11" ht="12.75">
      <c r="A1503" s="142"/>
      <c r="K1503" s="108"/>
    </row>
    <row r="1504" spans="1:11" ht="12.75">
      <c r="A1504" s="142"/>
      <c r="K1504" s="108"/>
    </row>
    <row r="1505" spans="1:11" ht="12.75">
      <c r="A1505" s="142"/>
      <c r="K1505" s="108"/>
    </row>
    <row r="1506" spans="1:11" ht="12.75">
      <c r="A1506" s="142"/>
      <c r="K1506" s="108"/>
    </row>
    <row r="1507" spans="1:11" ht="12.75">
      <c r="A1507" s="142"/>
      <c r="K1507" s="108"/>
    </row>
    <row r="1508" spans="1:11" ht="12.75">
      <c r="A1508" s="142"/>
      <c r="K1508" s="108"/>
    </row>
    <row r="1509" spans="1:11" ht="12.75">
      <c r="A1509" s="142"/>
      <c r="K1509" s="108"/>
    </row>
    <row r="1510" spans="1:11" ht="12.75">
      <c r="A1510" s="142"/>
      <c r="K1510" s="108"/>
    </row>
    <row r="1511" spans="1:11" ht="12.75">
      <c r="A1511" s="142"/>
      <c r="K1511" s="108"/>
    </row>
    <row r="1512" spans="1:11" ht="12.75">
      <c r="A1512" s="142"/>
      <c r="K1512" s="108"/>
    </row>
    <row r="1513" spans="1:11" ht="12.75">
      <c r="A1513" s="142"/>
      <c r="K1513" s="108"/>
    </row>
    <row r="1514" spans="1:11" ht="12.75">
      <c r="A1514" s="142"/>
      <c r="K1514" s="108"/>
    </row>
    <row r="1515" spans="1:11" ht="12.75">
      <c r="A1515" s="142"/>
      <c r="K1515" s="108"/>
    </row>
    <row r="1516" spans="1:11" ht="12.75">
      <c r="A1516" s="142"/>
      <c r="K1516" s="108"/>
    </row>
    <row r="1517" spans="1:11" ht="12.75">
      <c r="A1517" s="142"/>
      <c r="K1517" s="108"/>
    </row>
    <row r="1518" spans="1:11" ht="12.75">
      <c r="A1518" s="142"/>
      <c r="K1518" s="108"/>
    </row>
    <row r="1519" spans="1:11" ht="12.75">
      <c r="A1519" s="142"/>
      <c r="K1519" s="108"/>
    </row>
    <row r="1520" spans="1:11" ht="12.75">
      <c r="A1520" s="142"/>
      <c r="K1520" s="108"/>
    </row>
    <row r="1521" spans="1:11" ht="12.75">
      <c r="A1521" s="142"/>
      <c r="K1521" s="108"/>
    </row>
    <row r="1522" spans="1:11" ht="12.75">
      <c r="A1522" s="142"/>
      <c r="K1522" s="108"/>
    </row>
    <row r="1523" spans="1:11" ht="12.75">
      <c r="A1523" s="142"/>
      <c r="K1523" s="108"/>
    </row>
    <row r="1524" spans="1:11" ht="12.75">
      <c r="A1524" s="142"/>
      <c r="K1524" s="108"/>
    </row>
    <row r="1525" spans="1:11" ht="12.75">
      <c r="A1525" s="142"/>
      <c r="K1525" s="108"/>
    </row>
    <row r="1526" spans="1:11" ht="12.75">
      <c r="A1526" s="142"/>
      <c r="K1526" s="108"/>
    </row>
    <row r="1527" spans="1:11" ht="12.75">
      <c r="A1527" s="142"/>
      <c r="K1527" s="108"/>
    </row>
    <row r="1528" spans="1:11" ht="12.75">
      <c r="A1528" s="142"/>
      <c r="K1528" s="108"/>
    </row>
    <row r="1529" spans="1:11" ht="12.75">
      <c r="A1529" s="142"/>
      <c r="K1529" s="108"/>
    </row>
    <row r="1530" spans="1:11" ht="12.75">
      <c r="A1530" s="142"/>
      <c r="K1530" s="108"/>
    </row>
    <row r="1531" spans="1:11" ht="12.75">
      <c r="A1531" s="142"/>
      <c r="K1531" s="108"/>
    </row>
    <row r="1532" spans="1:11" ht="12.75">
      <c r="A1532" s="142"/>
      <c r="K1532" s="108"/>
    </row>
    <row r="1533" spans="1:11" ht="12.75">
      <c r="A1533" s="142"/>
      <c r="K1533" s="108"/>
    </row>
    <row r="1534" spans="1:11" ht="12.75">
      <c r="A1534" s="142"/>
      <c r="K1534" s="108"/>
    </row>
    <row r="1535" spans="1:11" ht="12.75">
      <c r="A1535" s="142"/>
      <c r="K1535" s="108"/>
    </row>
    <row r="1536" spans="1:11" ht="12.75">
      <c r="A1536" s="142"/>
      <c r="K1536" s="108"/>
    </row>
    <row r="1537" spans="1:11" ht="12.75">
      <c r="A1537" s="142"/>
      <c r="K1537" s="108"/>
    </row>
    <row r="1538" spans="1:11" ht="12.75">
      <c r="A1538" s="142"/>
      <c r="K1538" s="108"/>
    </row>
    <row r="1539" spans="1:11" ht="12.75">
      <c r="A1539" s="142"/>
      <c r="K1539" s="108"/>
    </row>
    <row r="1540" spans="1:11" ht="12.75">
      <c r="A1540" s="142"/>
      <c r="K1540" s="108"/>
    </row>
    <row r="1541" spans="1:11" ht="12.75">
      <c r="A1541" s="142"/>
      <c r="K1541" s="108"/>
    </row>
    <row r="1542" spans="1:11" ht="12.75">
      <c r="A1542" s="142"/>
      <c r="K1542" s="108"/>
    </row>
    <row r="1543" spans="1:11" ht="12.75">
      <c r="A1543" s="142"/>
      <c r="K1543" s="108"/>
    </row>
    <row r="1544" spans="1:11" ht="12.75">
      <c r="A1544" s="142"/>
      <c r="K1544" s="108"/>
    </row>
    <row r="1545" spans="1:11" ht="12.75">
      <c r="A1545" s="142"/>
      <c r="K1545" s="108"/>
    </row>
    <row r="1546" spans="1:11" ht="12.75">
      <c r="A1546" s="142"/>
      <c r="K1546" s="108"/>
    </row>
    <row r="1547" spans="1:11" ht="12.75">
      <c r="A1547" s="142"/>
      <c r="K1547" s="108"/>
    </row>
    <row r="1548" spans="1:11" ht="12.75">
      <c r="A1548" s="142"/>
      <c r="K1548" s="108"/>
    </row>
    <row r="1549" spans="1:11" ht="12.75">
      <c r="A1549" s="142"/>
      <c r="K1549" s="108"/>
    </row>
    <row r="1550" spans="1:11" ht="12.75">
      <c r="A1550" s="142"/>
      <c r="K1550" s="108"/>
    </row>
    <row r="1551" spans="1:11" ht="12.75">
      <c r="A1551" s="142"/>
      <c r="K1551" s="108"/>
    </row>
    <row r="1552" spans="1:11" ht="12.75">
      <c r="A1552" s="142"/>
      <c r="K1552" s="108"/>
    </row>
    <row r="1553" spans="1:11" ht="12.75">
      <c r="A1553" s="142"/>
      <c r="K1553" s="108"/>
    </row>
    <row r="1554" spans="1:11" ht="12.75">
      <c r="A1554" s="142"/>
      <c r="K1554" s="108"/>
    </row>
    <row r="1555" spans="1:11" ht="12.75">
      <c r="A1555" s="142"/>
      <c r="K1555" s="108"/>
    </row>
    <row r="1556" spans="1:11" ht="12.75">
      <c r="A1556" s="142"/>
      <c r="K1556" s="108"/>
    </row>
    <row r="1557" spans="1:11" ht="12.75">
      <c r="A1557" s="142"/>
      <c r="K1557" s="108"/>
    </row>
    <row r="1558" spans="1:11" ht="12.75">
      <c r="A1558" s="142"/>
      <c r="K1558" s="108"/>
    </row>
    <row r="1559" spans="1:11" ht="12.75">
      <c r="A1559" s="142"/>
      <c r="K1559" s="108"/>
    </row>
    <row r="1560" spans="1:11" ht="12.75">
      <c r="A1560" s="142"/>
      <c r="K1560" s="108"/>
    </row>
    <row r="1561" spans="1:11" ht="12.75">
      <c r="A1561" s="142"/>
      <c r="K1561" s="108"/>
    </row>
    <row r="1562" spans="1:11" ht="12.75">
      <c r="A1562" s="142"/>
      <c r="K1562" s="108"/>
    </row>
    <row r="1563" spans="1:11" ht="12.75">
      <c r="A1563" s="142"/>
      <c r="K1563" s="108"/>
    </row>
    <row r="1564" spans="1:11" ht="12.75">
      <c r="A1564" s="142"/>
      <c r="K1564" s="108"/>
    </row>
    <row r="1565" spans="1:11" ht="12.75">
      <c r="A1565" s="142"/>
      <c r="K1565" s="108"/>
    </row>
    <row r="1566" spans="1:11" ht="12.75">
      <c r="A1566" s="142"/>
      <c r="K1566" s="108"/>
    </row>
    <row r="1567" spans="1:11" ht="12.75">
      <c r="A1567" s="142"/>
      <c r="K1567" s="108"/>
    </row>
    <row r="1568" spans="1:11" ht="12.75">
      <c r="A1568" s="142"/>
      <c r="K1568" s="108"/>
    </row>
    <row r="1569" spans="1:11" ht="12.75">
      <c r="A1569" s="142"/>
      <c r="K1569" s="108"/>
    </row>
    <row r="1570" spans="1:11" ht="12.75">
      <c r="A1570" s="142"/>
      <c r="K1570" s="108"/>
    </row>
    <row r="1571" spans="1:11" ht="12.75">
      <c r="A1571" s="142"/>
      <c r="K1571" s="108"/>
    </row>
    <row r="1572" spans="1:11" ht="12.75">
      <c r="A1572" s="142"/>
      <c r="K1572" s="108"/>
    </row>
    <row r="1573" spans="1:11" ht="12.75">
      <c r="A1573" s="142"/>
      <c r="K1573" s="108"/>
    </row>
    <row r="1574" spans="1:11" ht="12.75">
      <c r="A1574" s="142"/>
      <c r="K1574" s="108"/>
    </row>
    <row r="1575" spans="1:11" ht="12.75">
      <c r="A1575" s="142"/>
      <c r="K1575" s="108"/>
    </row>
    <row r="1576" spans="1:11" ht="12.75">
      <c r="A1576" s="142"/>
      <c r="K1576" s="108"/>
    </row>
    <row r="1577" spans="1:11" ht="12.75">
      <c r="A1577" s="142"/>
      <c r="K1577" s="108"/>
    </row>
    <row r="1578" spans="1:11" ht="12.75">
      <c r="A1578" s="142"/>
      <c r="K1578" s="108"/>
    </row>
    <row r="1579" spans="1:11" ht="12.75">
      <c r="A1579" s="142"/>
      <c r="K1579" s="108"/>
    </row>
    <row r="1580" spans="1:11" ht="12.75">
      <c r="A1580" s="142"/>
      <c r="K1580" s="108"/>
    </row>
    <row r="1581" spans="1:11" ht="12.75">
      <c r="A1581" s="142"/>
      <c r="K1581" s="108"/>
    </row>
    <row r="1582" spans="1:11" ht="12.75">
      <c r="A1582" s="142"/>
      <c r="K1582" s="108"/>
    </row>
    <row r="1583" spans="1:11" ht="12.75">
      <c r="A1583" s="142"/>
      <c r="K1583" s="108"/>
    </row>
    <row r="1584" spans="1:11" ht="12.75">
      <c r="A1584" s="142"/>
      <c r="K1584" s="108"/>
    </row>
    <row r="1585" spans="1:11" ht="12.75">
      <c r="A1585" s="142"/>
      <c r="K1585" s="108"/>
    </row>
    <row r="1586" spans="1:11" ht="12.75">
      <c r="A1586" s="142"/>
      <c r="K1586" s="108"/>
    </row>
    <row r="1587" spans="1:11" ht="12.75">
      <c r="A1587" s="142"/>
      <c r="K1587" s="108"/>
    </row>
    <row r="1588" spans="1:11" ht="12.75">
      <c r="A1588" s="142"/>
      <c r="K1588" s="108"/>
    </row>
    <row r="1589" spans="1:11" ht="12.75">
      <c r="A1589" s="142"/>
      <c r="K1589" s="108"/>
    </row>
    <row r="1590" spans="1:11" ht="12.75">
      <c r="A1590" s="142"/>
      <c r="K1590" s="108"/>
    </row>
    <row r="1591" spans="1:11" ht="12.75">
      <c r="A1591" s="142"/>
      <c r="K1591" s="108"/>
    </row>
    <row r="1592" spans="1:11" ht="12.75">
      <c r="A1592" s="142"/>
      <c r="K1592" s="108"/>
    </row>
    <row r="1593" spans="1:11" ht="12.75">
      <c r="A1593" s="142"/>
      <c r="K1593" s="108"/>
    </row>
    <row r="1594" spans="1:11" ht="12.75">
      <c r="A1594" s="142"/>
      <c r="K1594" s="108"/>
    </row>
    <row r="1595" spans="1:11" ht="12.75">
      <c r="A1595" s="142"/>
      <c r="K1595" s="108"/>
    </row>
    <row r="1596" spans="1:11" ht="12.75">
      <c r="A1596" s="142"/>
      <c r="K1596" s="108"/>
    </row>
    <row r="1597" spans="1:11" ht="12.75">
      <c r="A1597" s="142"/>
      <c r="K1597" s="108"/>
    </row>
    <row r="1598" spans="1:11" ht="12.75">
      <c r="A1598" s="142"/>
      <c r="K1598" s="108"/>
    </row>
    <row r="1599" spans="1:11" ht="12.75">
      <c r="A1599" s="142"/>
      <c r="K1599" s="108"/>
    </row>
    <row r="1600" spans="1:11" ht="12.75">
      <c r="A1600" s="142"/>
      <c r="K1600" s="108"/>
    </row>
    <row r="1601" spans="1:11" ht="12.75">
      <c r="A1601" s="142"/>
      <c r="K1601" s="108"/>
    </row>
    <row r="1602" spans="1:11" ht="12.75">
      <c r="A1602" s="142"/>
      <c r="K1602" s="108"/>
    </row>
    <row r="1603" spans="1:11" ht="12.75">
      <c r="A1603" s="142"/>
      <c r="K1603" s="108"/>
    </row>
    <row r="1604" spans="1:11" ht="12.75">
      <c r="A1604" s="142"/>
      <c r="K1604" s="108"/>
    </row>
    <row r="1605" spans="1:11" ht="12.75">
      <c r="A1605" s="142"/>
      <c r="K1605" s="108"/>
    </row>
    <row r="1606" spans="1:11" ht="12.75">
      <c r="A1606" s="142"/>
      <c r="K1606" s="108"/>
    </row>
    <row r="1607" spans="1:11" ht="12.75">
      <c r="A1607" s="142"/>
      <c r="K1607" s="108"/>
    </row>
    <row r="1608" spans="1:11" ht="12.75">
      <c r="A1608" s="142"/>
      <c r="K1608" s="108"/>
    </row>
    <row r="1609" spans="1:11" ht="12.75">
      <c r="A1609" s="142"/>
      <c r="K1609" s="108"/>
    </row>
    <row r="1610" spans="1:11" ht="12.75">
      <c r="A1610" s="142"/>
      <c r="K1610" s="108"/>
    </row>
    <row r="1611" spans="1:11" ht="12.75">
      <c r="A1611" s="142"/>
      <c r="K1611" s="108"/>
    </row>
    <row r="1612" spans="1:11" ht="12.75">
      <c r="A1612" s="142"/>
      <c r="K1612" s="108"/>
    </row>
    <row r="1613" spans="1:11" ht="12.75">
      <c r="A1613" s="142"/>
      <c r="K1613" s="108"/>
    </row>
    <row r="1614" spans="1:11" ht="12.75">
      <c r="A1614" s="142"/>
      <c r="K1614" s="108"/>
    </row>
    <row r="1615" spans="1:11" ht="12.75">
      <c r="A1615" s="142"/>
      <c r="K1615" s="108"/>
    </row>
    <row r="1616" spans="1:11" ht="12.75">
      <c r="A1616" s="142"/>
      <c r="K1616" s="108"/>
    </row>
    <row r="1617" spans="1:11" ht="12.75">
      <c r="A1617" s="142"/>
      <c r="K1617" s="108"/>
    </row>
    <row r="1618" spans="1:11" ht="12.75">
      <c r="A1618" s="142"/>
      <c r="K1618" s="108"/>
    </row>
    <row r="1619" spans="1:11" ht="12.75">
      <c r="A1619" s="142"/>
      <c r="K1619" s="108"/>
    </row>
    <row r="1620" spans="1:11" ht="12.75">
      <c r="A1620" s="142"/>
      <c r="K1620" s="108"/>
    </row>
    <row r="1621" spans="1:11" ht="12.75">
      <c r="A1621" s="142"/>
      <c r="K1621" s="108"/>
    </row>
    <row r="1622" spans="1:11" ht="12.75">
      <c r="A1622" s="142"/>
      <c r="K1622" s="108"/>
    </row>
    <row r="1623" spans="1:11" ht="12.75">
      <c r="A1623" s="142"/>
      <c r="K1623" s="108"/>
    </row>
    <row r="1624" spans="1:11" ht="12.75">
      <c r="A1624" s="142"/>
      <c r="K1624" s="108"/>
    </row>
    <row r="1625" spans="1:11" ht="12.75">
      <c r="A1625" s="142"/>
      <c r="K1625" s="108"/>
    </row>
    <row r="1626" spans="1:11" ht="12.75">
      <c r="A1626" s="142"/>
      <c r="K1626" s="108"/>
    </row>
    <row r="1627" spans="1:11" ht="12.75">
      <c r="A1627" s="142"/>
      <c r="K1627" s="108"/>
    </row>
    <row r="1628" spans="1:11" ht="12.75">
      <c r="A1628" s="142"/>
      <c r="K1628" s="108"/>
    </row>
    <row r="1629" spans="1:11" ht="12.75">
      <c r="A1629" s="142"/>
      <c r="K1629" s="108"/>
    </row>
    <row r="1630" spans="1:11" ht="12.75">
      <c r="A1630" s="142"/>
      <c r="K1630" s="108"/>
    </row>
    <row r="1631" spans="1:11" ht="12.75">
      <c r="A1631" s="142"/>
      <c r="K1631" s="108"/>
    </row>
    <row r="1632" spans="1:11" ht="12.75">
      <c r="A1632" s="142"/>
      <c r="K1632" s="108"/>
    </row>
    <row r="1633" spans="1:11" ht="12.75">
      <c r="A1633" s="142"/>
      <c r="K1633" s="108"/>
    </row>
    <row r="1634" spans="1:11" ht="12.75">
      <c r="A1634" s="142"/>
      <c r="K1634" s="108"/>
    </row>
    <row r="1635" spans="1:11" ht="12.75">
      <c r="A1635" s="142"/>
      <c r="K1635" s="108"/>
    </row>
    <row r="1636" spans="1:11" ht="12.75">
      <c r="A1636" s="142"/>
      <c r="K1636" s="108"/>
    </row>
    <row r="1637" spans="1:11" ht="12.75">
      <c r="A1637" s="142"/>
      <c r="K1637" s="108"/>
    </row>
    <row r="1638" spans="1:11" ht="12.75">
      <c r="A1638" s="142"/>
      <c r="K1638" s="108"/>
    </row>
    <row r="1639" spans="1:11" ht="12.75">
      <c r="A1639" s="142"/>
      <c r="K1639" s="108"/>
    </row>
    <row r="1640" spans="1:11" ht="12.75">
      <c r="A1640" s="142"/>
      <c r="K1640" s="108"/>
    </row>
    <row r="1641" spans="1:11" ht="12.75">
      <c r="A1641" s="142"/>
      <c r="K1641" s="108"/>
    </row>
    <row r="1642" spans="1:11" ht="12.75">
      <c r="A1642" s="142"/>
      <c r="K1642" s="108"/>
    </row>
    <row r="1643" spans="1:11" ht="12.75">
      <c r="A1643" s="142"/>
      <c r="K1643" s="108"/>
    </row>
    <row r="1644" spans="1:11" ht="12.75">
      <c r="A1644" s="142"/>
      <c r="K1644" s="108"/>
    </row>
    <row r="1645" spans="1:11" ht="12.75">
      <c r="A1645" s="142"/>
      <c r="K1645" s="108"/>
    </row>
    <row r="1646" spans="1:11" ht="12.75">
      <c r="A1646" s="142"/>
      <c r="K1646" s="108"/>
    </row>
    <row r="1647" spans="1:11" ht="12.75">
      <c r="A1647" s="142"/>
      <c r="K1647" s="108"/>
    </row>
    <row r="1648" spans="1:11" ht="12.75">
      <c r="A1648" s="142"/>
      <c r="K1648" s="108"/>
    </row>
    <row r="1649" spans="1:11" ht="12.75">
      <c r="A1649" s="142"/>
      <c r="K1649" s="108"/>
    </row>
    <row r="1650" spans="1:11" ht="12.75">
      <c r="A1650" s="142"/>
      <c r="K1650" s="108"/>
    </row>
    <row r="1651" spans="1:11" ht="12.75">
      <c r="A1651" s="142"/>
      <c r="K1651" s="108"/>
    </row>
    <row r="1652" spans="1:11" ht="12.75">
      <c r="A1652" s="142"/>
      <c r="K1652" s="108"/>
    </row>
    <row r="1653" spans="1:11" ht="12.75">
      <c r="A1653" s="142"/>
      <c r="K1653" s="108"/>
    </row>
    <row r="1654" spans="1:11" ht="12.75">
      <c r="A1654" s="142"/>
      <c r="K1654" s="108"/>
    </row>
    <row r="1655" spans="1:11" ht="12.75">
      <c r="A1655" s="142"/>
      <c r="K1655" s="108"/>
    </row>
    <row r="1656" spans="1:11" ht="12.75">
      <c r="A1656" s="142"/>
      <c r="K1656" s="108"/>
    </row>
    <row r="1657" spans="1:11" ht="12.75">
      <c r="A1657" s="142"/>
      <c r="K1657" s="108"/>
    </row>
    <row r="1658" spans="1:11" ht="12.75">
      <c r="A1658" s="142"/>
      <c r="K1658" s="108"/>
    </row>
    <row r="1659" spans="1:11" ht="12.75">
      <c r="A1659" s="142"/>
      <c r="K1659" s="108"/>
    </row>
    <row r="1660" spans="1:11" ht="12.75">
      <c r="A1660" s="142"/>
      <c r="K1660" s="108"/>
    </row>
    <row r="1661" spans="1:11" ht="12.75">
      <c r="A1661" s="142"/>
      <c r="K1661" s="108"/>
    </row>
    <row r="1662" spans="1:11" ht="12.75">
      <c r="A1662" s="142"/>
      <c r="K1662" s="108"/>
    </row>
    <row r="1663" spans="1:11" ht="12.75">
      <c r="A1663" s="142"/>
      <c r="K1663" s="108"/>
    </row>
    <row r="1664" spans="1:11" ht="12.75">
      <c r="A1664" s="142"/>
      <c r="K1664" s="108"/>
    </row>
    <row r="1665" spans="1:11" ht="12.75">
      <c r="A1665" s="142"/>
      <c r="K1665" s="108"/>
    </row>
    <row r="1666" spans="1:11" ht="12.75">
      <c r="A1666" s="142"/>
      <c r="K1666" s="108"/>
    </row>
    <row r="1667" spans="1:11" ht="12.75">
      <c r="A1667" s="142"/>
      <c r="K1667" s="108"/>
    </row>
    <row r="1668" spans="1:11" ht="12.75">
      <c r="A1668" s="142"/>
      <c r="K1668" s="108"/>
    </row>
    <row r="1669" spans="1:11" ht="12.75">
      <c r="A1669" s="142"/>
      <c r="K1669" s="108"/>
    </row>
    <row r="1670" spans="1:11" ht="12.75">
      <c r="A1670" s="142"/>
      <c r="K1670" s="108"/>
    </row>
    <row r="1671" spans="1:11" ht="12.75">
      <c r="A1671" s="142"/>
      <c r="K1671" s="108"/>
    </row>
    <row r="1672" spans="1:11" ht="12.75">
      <c r="A1672" s="142"/>
      <c r="K1672" s="108"/>
    </row>
    <row r="1673" spans="1:11" ht="12.75">
      <c r="A1673" s="142"/>
      <c r="K1673" s="108"/>
    </row>
    <row r="1674" spans="1:11" ht="12.75">
      <c r="A1674" s="142"/>
      <c r="K1674" s="108"/>
    </row>
    <row r="1675" spans="1:11" ht="12.75">
      <c r="A1675" s="142"/>
      <c r="K1675" s="108"/>
    </row>
    <row r="1676" spans="1:11" ht="12.75">
      <c r="A1676" s="142"/>
      <c r="K1676" s="108"/>
    </row>
    <row r="1677" spans="1:11" ht="12.75">
      <c r="A1677" s="142"/>
      <c r="K1677" s="108"/>
    </row>
    <row r="1678" spans="1:11" ht="12.75">
      <c r="A1678" s="142"/>
      <c r="K1678" s="108"/>
    </row>
    <row r="1679" spans="1:11" ht="12.75">
      <c r="A1679" s="142"/>
      <c r="K1679" s="108"/>
    </row>
    <row r="1680" spans="1:11" ht="12.75">
      <c r="A1680" s="142"/>
      <c r="K1680" s="108"/>
    </row>
    <row r="1681" spans="1:11" ht="12.75">
      <c r="A1681" s="142"/>
      <c r="K1681" s="108"/>
    </row>
    <row r="1682" spans="1:11" ht="12.75">
      <c r="A1682" s="142"/>
      <c r="K1682" s="108"/>
    </row>
    <row r="1683" spans="1:11" ht="12.75">
      <c r="A1683" s="142"/>
      <c r="K1683" s="108"/>
    </row>
    <row r="1684" spans="1:11" ht="12.75">
      <c r="A1684" s="142"/>
      <c r="K1684" s="108"/>
    </row>
    <row r="1685" spans="1:11" ht="12.75">
      <c r="A1685" s="142"/>
      <c r="K1685" s="108"/>
    </row>
    <row r="1686" spans="1:11" ht="12.75">
      <c r="A1686" s="142"/>
      <c r="K1686" s="108"/>
    </row>
    <row r="1687" spans="1:11" ht="12.75">
      <c r="A1687" s="142"/>
      <c r="K1687" s="108"/>
    </row>
    <row r="1688" spans="1:11" ht="12.75">
      <c r="A1688" s="142"/>
      <c r="K1688" s="108"/>
    </row>
    <row r="1689" spans="1:11" ht="12.75">
      <c r="A1689" s="142"/>
      <c r="K1689" s="108"/>
    </row>
    <row r="1690" spans="1:11" ht="12.75">
      <c r="A1690" s="142"/>
      <c r="K1690" s="108"/>
    </row>
    <row r="1691" spans="1:11" ht="12.75">
      <c r="A1691" s="142"/>
      <c r="K1691" s="108"/>
    </row>
    <row r="1692" spans="1:11" ht="12.75">
      <c r="A1692" s="142"/>
      <c r="K1692" s="108"/>
    </row>
    <row r="1693" spans="1:11" ht="12.75">
      <c r="A1693" s="142"/>
      <c r="K1693" s="108"/>
    </row>
    <row r="1694" spans="1:11" ht="12.75">
      <c r="A1694" s="142"/>
      <c r="K1694" s="108"/>
    </row>
    <row r="1695" spans="1:11" ht="12.75">
      <c r="A1695" s="142"/>
      <c r="K1695" s="108"/>
    </row>
    <row r="1696" spans="1:11" ht="12.75">
      <c r="A1696" s="142"/>
      <c r="K1696" s="108"/>
    </row>
    <row r="1697" spans="1:11" ht="12.75">
      <c r="A1697" s="142"/>
      <c r="K1697" s="108"/>
    </row>
    <row r="1698" spans="1:11" ht="12.75">
      <c r="A1698" s="142"/>
      <c r="K1698" s="108"/>
    </row>
    <row r="1699" spans="1:11" ht="12.75">
      <c r="A1699" s="142"/>
      <c r="K1699" s="108"/>
    </row>
    <row r="1700" spans="1:11" ht="12.75">
      <c r="A1700" s="142"/>
      <c r="K1700" s="108"/>
    </row>
    <row r="1701" spans="1:11" ht="12.75">
      <c r="A1701" s="142"/>
      <c r="K1701" s="108"/>
    </row>
    <row r="1702" spans="1:11" ht="12.75">
      <c r="A1702" s="142"/>
      <c r="K1702" s="108"/>
    </row>
    <row r="1703" spans="1:11" ht="12.75">
      <c r="A1703" s="142"/>
      <c r="K1703" s="108"/>
    </row>
    <row r="1704" spans="1:11" ht="12.75">
      <c r="A1704" s="142"/>
      <c r="K1704" s="108"/>
    </row>
    <row r="1705" spans="1:11" ht="12.75">
      <c r="A1705" s="142"/>
      <c r="K1705" s="108"/>
    </row>
    <row r="1706" spans="1:11" ht="12.75">
      <c r="A1706" s="142"/>
      <c r="K1706" s="108"/>
    </row>
    <row r="1707" spans="1:11" ht="12.75">
      <c r="A1707" s="142"/>
      <c r="K1707" s="108"/>
    </row>
    <row r="1708" spans="1:11" ht="12.75">
      <c r="A1708" s="142"/>
      <c r="K1708" s="108"/>
    </row>
    <row r="1709" spans="1:11" ht="12.75">
      <c r="A1709" s="142"/>
      <c r="K1709" s="108"/>
    </row>
    <row r="1710" spans="1:11" ht="12.75">
      <c r="A1710" s="142"/>
      <c r="K1710" s="108"/>
    </row>
    <row r="1711" spans="1:11" ht="12.75">
      <c r="A1711" s="142"/>
      <c r="K1711" s="108"/>
    </row>
    <row r="1712" spans="1:11" ht="12.75">
      <c r="A1712" s="142"/>
      <c r="K1712" s="108"/>
    </row>
    <row r="1713" spans="1:11" ht="12.75">
      <c r="A1713" s="142"/>
      <c r="K1713" s="108"/>
    </row>
    <row r="1714" spans="1:11" ht="12.75">
      <c r="A1714" s="142"/>
      <c r="K1714" s="108"/>
    </row>
    <row r="1715" spans="1:11" ht="12.75">
      <c r="A1715" s="142"/>
      <c r="K1715" s="108"/>
    </row>
    <row r="1716" spans="1:11" ht="12.75">
      <c r="A1716" s="142"/>
      <c r="K1716" s="108"/>
    </row>
    <row r="1717" spans="1:11" ht="12.75">
      <c r="A1717" s="142"/>
      <c r="K1717" s="108"/>
    </row>
    <row r="1718" spans="1:11" ht="12.75">
      <c r="A1718" s="142"/>
      <c r="K1718" s="108"/>
    </row>
    <row r="1719" spans="1:11" ht="12.75">
      <c r="A1719" s="142"/>
      <c r="K1719" s="108"/>
    </row>
    <row r="1720" spans="1:11" ht="12.75">
      <c r="A1720" s="142"/>
      <c r="K1720" s="108"/>
    </row>
    <row r="1721" spans="1:11" ht="12.75">
      <c r="A1721" s="142"/>
      <c r="K1721" s="108"/>
    </row>
    <row r="1722" spans="1:11" ht="12.75">
      <c r="A1722" s="142"/>
      <c r="K1722" s="108"/>
    </row>
    <row r="1723" spans="1:11" ht="12.75">
      <c r="A1723" s="142"/>
      <c r="K1723" s="108"/>
    </row>
    <row r="1724" spans="1:11" ht="12.75">
      <c r="A1724" s="142"/>
      <c r="K1724" s="108"/>
    </row>
    <row r="1725" spans="1:11" ht="12.75">
      <c r="A1725" s="142"/>
      <c r="K1725" s="108"/>
    </row>
    <row r="1726" spans="1:11" ht="12.75">
      <c r="A1726" s="142"/>
      <c r="K1726" s="108"/>
    </row>
    <row r="1727" spans="1:11" ht="12.75">
      <c r="A1727" s="142"/>
      <c r="K1727" s="108"/>
    </row>
    <row r="1728" spans="1:11" ht="12.75">
      <c r="A1728" s="142"/>
      <c r="K1728" s="108"/>
    </row>
    <row r="1729" spans="1:11" ht="12.75">
      <c r="A1729" s="142"/>
      <c r="K1729" s="108"/>
    </row>
    <row r="1730" spans="1:11" ht="12.75">
      <c r="A1730" s="142"/>
      <c r="K1730" s="108"/>
    </row>
    <row r="1731" spans="1:11" ht="12.75">
      <c r="A1731" s="142"/>
      <c r="K1731" s="108"/>
    </row>
    <row r="1732" spans="1:11" ht="12.75">
      <c r="A1732" s="142"/>
      <c r="K1732" s="108"/>
    </row>
    <row r="1733" spans="1:11" ht="12.75">
      <c r="A1733" s="142"/>
      <c r="K1733" s="108"/>
    </row>
    <row r="1734" spans="1:11" ht="12.75">
      <c r="A1734" s="142"/>
      <c r="K1734" s="108"/>
    </row>
    <row r="1735" spans="1:11" ht="12.75">
      <c r="A1735" s="142"/>
      <c r="K1735" s="108"/>
    </row>
    <row r="1736" spans="1:11" ht="12.75">
      <c r="A1736" s="142"/>
      <c r="K1736" s="108"/>
    </row>
    <row r="1737" spans="1:11" ht="12.75">
      <c r="A1737" s="142"/>
      <c r="K1737" s="108"/>
    </row>
    <row r="1738" spans="1:11" ht="12.75">
      <c r="A1738" s="142"/>
      <c r="K1738" s="108"/>
    </row>
    <row r="1739" spans="1:11" ht="12.75">
      <c r="A1739" s="142"/>
      <c r="K1739" s="108"/>
    </row>
    <row r="1740" spans="1:11" ht="12.75">
      <c r="A1740" s="142"/>
      <c r="K1740" s="108"/>
    </row>
    <row r="1741" spans="1:11" ht="12.75">
      <c r="A1741" s="142"/>
      <c r="K1741" s="108"/>
    </row>
    <row r="1742" spans="1:11" ht="12.75">
      <c r="A1742" s="142"/>
      <c r="K1742" s="108"/>
    </row>
    <row r="1743" spans="1:11" ht="12.75">
      <c r="A1743" s="142"/>
      <c r="K1743" s="108"/>
    </row>
    <row r="1744" spans="1:11" ht="12.75">
      <c r="A1744" s="142"/>
      <c r="K1744" s="108"/>
    </row>
    <row r="1745" spans="1:11" ht="12.75">
      <c r="A1745" s="142"/>
      <c r="K1745" s="108"/>
    </row>
    <row r="1746" spans="1:11" ht="12.75">
      <c r="A1746" s="142"/>
      <c r="K1746" s="108"/>
    </row>
    <row r="1747" spans="1:11" ht="12.75">
      <c r="A1747" s="142"/>
      <c r="K1747" s="108"/>
    </row>
    <row r="1748" spans="1:11" ht="12.75">
      <c r="A1748" s="142"/>
      <c r="K1748" s="108"/>
    </row>
    <row r="1749" spans="1:11" ht="12.75">
      <c r="A1749" s="142"/>
      <c r="K1749" s="108"/>
    </row>
    <row r="1750" spans="1:11" ht="12.75">
      <c r="A1750" s="142"/>
      <c r="K1750" s="108"/>
    </row>
    <row r="1751" spans="1:11" ht="12.75">
      <c r="A1751" s="142"/>
      <c r="K1751" s="108"/>
    </row>
    <row r="1752" spans="1:11" ht="12.75">
      <c r="A1752" s="142"/>
      <c r="K1752" s="108"/>
    </row>
    <row r="1753" spans="1:11" ht="12.75">
      <c r="A1753" s="142"/>
      <c r="K1753" s="108"/>
    </row>
    <row r="1754" spans="1:11" ht="12.75">
      <c r="A1754" s="142"/>
      <c r="K1754" s="108"/>
    </row>
    <row r="1755" spans="1:11" ht="12.75">
      <c r="A1755" s="142"/>
      <c r="K1755" s="108"/>
    </row>
    <row r="1756" spans="1:11" ht="12.75">
      <c r="A1756" s="142"/>
      <c r="K1756" s="108"/>
    </row>
    <row r="1757" spans="1:11" ht="12.75">
      <c r="A1757" s="142"/>
      <c r="K1757" s="108"/>
    </row>
    <row r="1758" spans="1:11" ht="12.75">
      <c r="A1758" s="142"/>
      <c r="K1758" s="108"/>
    </row>
    <row r="1759" spans="1:11" ht="12.75">
      <c r="A1759" s="142"/>
      <c r="K1759" s="108"/>
    </row>
    <row r="1760" spans="1:11" ht="12.75">
      <c r="A1760" s="142"/>
      <c r="K1760" s="108"/>
    </row>
    <row r="1761" spans="1:11" ht="12.75">
      <c r="A1761" s="142"/>
      <c r="K1761" s="108"/>
    </row>
    <row r="1762" spans="1:11" ht="12.75">
      <c r="A1762" s="142"/>
      <c r="K1762" s="108"/>
    </row>
    <row r="1763" spans="1:11" ht="12.75">
      <c r="A1763" s="142"/>
      <c r="K1763" s="108"/>
    </row>
    <row r="1764" spans="1:11" ht="12.75">
      <c r="A1764" s="142"/>
      <c r="K1764" s="108"/>
    </row>
    <row r="1765" spans="1:11" ht="12.75">
      <c r="A1765" s="142"/>
      <c r="K1765" s="108"/>
    </row>
    <row r="1766" spans="1:11" ht="12.75">
      <c r="A1766" s="142"/>
      <c r="K1766" s="108"/>
    </row>
    <row r="1767" spans="1:11" ht="12.75">
      <c r="A1767" s="142"/>
      <c r="K1767" s="108"/>
    </row>
    <row r="1768" spans="1:11" ht="12.75">
      <c r="A1768" s="142"/>
      <c r="K1768" s="108"/>
    </row>
    <row r="1769" spans="1:11" ht="12.75">
      <c r="A1769" s="142"/>
      <c r="K1769" s="108"/>
    </row>
    <row r="1770" spans="1:11" ht="12.75">
      <c r="A1770" s="142"/>
      <c r="K1770" s="108"/>
    </row>
    <row r="1771" spans="1:11" ht="12.75">
      <c r="A1771" s="142"/>
      <c r="K1771" s="108"/>
    </row>
    <row r="1772" spans="1:11" ht="12.75">
      <c r="A1772" s="142"/>
      <c r="K1772" s="108"/>
    </row>
    <row r="1773" spans="1:11" ht="12.75">
      <c r="A1773" s="142"/>
      <c r="K1773" s="108"/>
    </row>
    <row r="1774" spans="1:11" ht="12.75">
      <c r="A1774" s="142"/>
      <c r="K1774" s="108"/>
    </row>
    <row r="1775" spans="1:11" ht="12.75">
      <c r="A1775" s="142"/>
      <c r="K1775" s="108"/>
    </row>
    <row r="1776" spans="1:11" ht="12.75">
      <c r="A1776" s="142"/>
      <c r="K1776" s="108"/>
    </row>
    <row r="1777" spans="1:11" ht="12.75">
      <c r="A1777" s="142"/>
      <c r="K1777" s="108"/>
    </row>
    <row r="1778" spans="1:11" ht="12.75">
      <c r="A1778" s="142"/>
      <c r="K1778" s="108"/>
    </row>
    <row r="1779" spans="1:11" ht="12.75">
      <c r="A1779" s="142"/>
      <c r="K1779" s="108"/>
    </row>
    <row r="1780" spans="1:11" ht="12.75">
      <c r="A1780" s="142"/>
      <c r="K1780" s="108"/>
    </row>
    <row r="1781" spans="1:11" ht="12.75">
      <c r="A1781" s="142"/>
      <c r="K1781" s="108"/>
    </row>
    <row r="1782" spans="1:11" ht="12.75">
      <c r="A1782" s="142"/>
      <c r="K1782" s="108"/>
    </row>
    <row r="1783" spans="1:11" ht="12.75">
      <c r="A1783" s="142"/>
      <c r="K1783" s="108"/>
    </row>
    <row r="1784" spans="1:11" ht="12.75">
      <c r="A1784" s="142"/>
      <c r="K1784" s="108"/>
    </row>
    <row r="1785" spans="1:11" ht="12.75">
      <c r="A1785" s="142"/>
      <c r="K1785" s="108"/>
    </row>
    <row r="1786" spans="1:11" ht="12.75">
      <c r="A1786" s="142"/>
      <c r="K1786" s="108"/>
    </row>
    <row r="1787" spans="1:11" ht="12.75">
      <c r="A1787" s="142"/>
      <c r="K1787" s="108"/>
    </row>
    <row r="1788" spans="1:11" ht="12.75">
      <c r="A1788" s="142"/>
      <c r="K1788" s="108"/>
    </row>
    <row r="1789" spans="1:11" ht="12.75">
      <c r="A1789" s="142"/>
      <c r="K1789" s="108"/>
    </row>
    <row r="1790" spans="1:11" ht="12.75">
      <c r="A1790" s="142"/>
      <c r="K1790" s="108"/>
    </row>
    <row r="1791" spans="1:11" ht="12.75">
      <c r="A1791" s="142"/>
      <c r="K1791" s="108"/>
    </row>
    <row r="1792" spans="1:11" ht="12.75">
      <c r="A1792" s="142"/>
      <c r="K1792" s="108"/>
    </row>
    <row r="1793" spans="1:11" ht="12.75">
      <c r="A1793" s="142"/>
      <c r="K1793" s="108"/>
    </row>
    <row r="1794" spans="1:11" ht="12.75">
      <c r="A1794" s="142"/>
      <c r="K1794" s="108"/>
    </row>
    <row r="1795" spans="1:11" ht="12.75">
      <c r="A1795" s="142"/>
      <c r="K1795" s="108"/>
    </row>
    <row r="1796" spans="1:11" ht="12.75">
      <c r="A1796" s="142"/>
      <c r="K1796" s="108"/>
    </row>
    <row r="1797" spans="1:11" ht="12.75">
      <c r="A1797" s="142"/>
      <c r="K1797" s="108"/>
    </row>
    <row r="1798" spans="1:11" ht="12.75">
      <c r="A1798" s="142"/>
      <c r="K1798" s="108"/>
    </row>
    <row r="1799" spans="1:11" ht="12.75">
      <c r="A1799" s="142"/>
      <c r="K1799" s="108"/>
    </row>
    <row r="1800" spans="1:11" ht="12.75">
      <c r="A1800" s="142"/>
      <c r="K1800" s="108"/>
    </row>
    <row r="1801" spans="1:11" ht="12.75">
      <c r="A1801" s="142"/>
      <c r="K1801" s="108"/>
    </row>
    <row r="1802" spans="1:11" ht="12.75">
      <c r="A1802" s="142"/>
      <c r="K1802" s="108"/>
    </row>
    <row r="1803" spans="1:11" ht="12.75">
      <c r="A1803" s="142"/>
      <c r="K1803" s="108"/>
    </row>
    <row r="1804" spans="1:11" ht="12.75">
      <c r="A1804" s="142"/>
      <c r="K1804" s="108"/>
    </row>
    <row r="1805" spans="1:11" ht="12.75">
      <c r="A1805" s="142"/>
      <c r="K1805" s="108"/>
    </row>
    <row r="1806" spans="1:11" ht="12.75">
      <c r="A1806" s="142"/>
      <c r="K1806" s="108"/>
    </row>
    <row r="1807" spans="1:11" ht="12.75">
      <c r="A1807" s="142"/>
      <c r="K1807" s="108"/>
    </row>
    <row r="1808" spans="1:11" ht="12.75">
      <c r="A1808" s="142"/>
      <c r="K1808" s="108"/>
    </row>
    <row r="1809" spans="1:11" ht="12.75">
      <c r="A1809" s="142"/>
      <c r="K1809" s="108"/>
    </row>
    <row r="1810" spans="1:11" ht="12.75">
      <c r="A1810" s="142"/>
      <c r="K1810" s="108"/>
    </row>
    <row r="1811" spans="1:11" ht="12.75">
      <c r="A1811" s="142"/>
      <c r="K1811" s="108"/>
    </row>
    <row r="1812" spans="1:11" ht="12.75">
      <c r="A1812" s="142"/>
      <c r="K1812" s="108"/>
    </row>
    <row r="1813" spans="1:11" ht="12.75">
      <c r="A1813" s="142"/>
      <c r="K1813" s="108"/>
    </row>
    <row r="1814" spans="1:11" ht="12.75">
      <c r="A1814" s="142"/>
      <c r="K1814" s="108"/>
    </row>
    <row r="1815" spans="1:11" ht="12.75">
      <c r="A1815" s="142"/>
      <c r="K1815" s="108"/>
    </row>
    <row r="1816" spans="1:11" ht="12.75">
      <c r="A1816" s="142"/>
      <c r="K1816" s="108"/>
    </row>
    <row r="1817" spans="1:11" ht="12.75">
      <c r="A1817" s="142"/>
      <c r="K1817" s="108"/>
    </row>
    <row r="1818" spans="1:11" ht="12.75">
      <c r="A1818" s="142"/>
      <c r="K1818" s="108"/>
    </row>
    <row r="1819" spans="1:11" ht="12.75">
      <c r="A1819" s="142"/>
      <c r="K1819" s="108"/>
    </row>
    <row r="1820" spans="1:11" ht="12.75">
      <c r="A1820" s="142"/>
      <c r="K1820" s="108"/>
    </row>
    <row r="1821" spans="1:11" ht="12.75">
      <c r="A1821" s="142"/>
      <c r="K1821" s="108"/>
    </row>
    <row r="1822" spans="1:11" ht="12.75">
      <c r="A1822" s="142"/>
      <c r="K1822" s="108"/>
    </row>
    <row r="1823" spans="1:11" ht="12.75">
      <c r="A1823" s="142"/>
      <c r="K1823" s="108"/>
    </row>
    <row r="1824" spans="1:11" ht="12.75">
      <c r="A1824" s="142"/>
      <c r="K1824" s="108"/>
    </row>
    <row r="1825" spans="1:11" ht="12.75">
      <c r="A1825" s="142"/>
      <c r="K1825" s="108"/>
    </row>
    <row r="1826" spans="1:11" ht="12.75">
      <c r="A1826" s="142"/>
      <c r="K1826" s="108"/>
    </row>
    <row r="1827" spans="1:11" ht="12.75">
      <c r="A1827" s="142"/>
      <c r="K1827" s="108"/>
    </row>
    <row r="1828" spans="1:11" ht="12.75">
      <c r="A1828" s="142"/>
      <c r="K1828" s="108"/>
    </row>
    <row r="1829" spans="1:11" ht="12.75">
      <c r="A1829" s="142"/>
      <c r="K1829" s="108"/>
    </row>
    <row r="1830" spans="1:11" ht="12.75">
      <c r="A1830" s="142"/>
      <c r="K1830" s="108"/>
    </row>
    <row r="1831" spans="1:11" ht="12.75">
      <c r="A1831" s="142"/>
      <c r="K1831" s="108"/>
    </row>
    <row r="1832" spans="1:11" ht="12.75">
      <c r="A1832" s="142"/>
      <c r="K1832" s="108"/>
    </row>
    <row r="1833" spans="1:11" ht="12.75">
      <c r="A1833" s="142"/>
      <c r="K1833" s="108"/>
    </row>
    <row r="1834" spans="1:11" ht="12.75">
      <c r="A1834" s="142"/>
      <c r="K1834" s="108"/>
    </row>
    <row r="1835" spans="1:11" ht="12.75">
      <c r="A1835" s="142"/>
      <c r="K1835" s="108"/>
    </row>
    <row r="1836" spans="1:11" ht="12.75">
      <c r="A1836" s="142"/>
      <c r="K1836" s="108"/>
    </row>
    <row r="1837" spans="1:11" ht="12.75">
      <c r="A1837" s="142"/>
      <c r="K1837" s="108"/>
    </row>
    <row r="1838" spans="1:11" ht="12.75">
      <c r="A1838" s="142"/>
      <c r="K1838" s="108"/>
    </row>
    <row r="1839" spans="1:11" ht="12.75">
      <c r="A1839" s="142"/>
      <c r="K1839" s="108"/>
    </row>
    <row r="1840" spans="1:11" ht="12.75">
      <c r="A1840" s="142"/>
      <c r="K1840" s="108"/>
    </row>
    <row r="1841" spans="1:11" ht="12.75">
      <c r="A1841" s="142"/>
      <c r="K1841" s="108"/>
    </row>
    <row r="1842" spans="1:11" ht="12.75">
      <c r="A1842" s="142"/>
      <c r="K1842" s="108"/>
    </row>
    <row r="1843" spans="1:11" ht="12.75">
      <c r="A1843" s="142"/>
      <c r="K1843" s="108"/>
    </row>
    <row r="1844" spans="1:11" ht="12.75">
      <c r="A1844" s="142"/>
      <c r="K1844" s="108"/>
    </row>
    <row r="1845" spans="1:11" ht="12.75">
      <c r="A1845" s="142"/>
      <c r="K1845" s="108"/>
    </row>
    <row r="1846" spans="1:11" ht="12.75">
      <c r="A1846" s="142"/>
      <c r="K1846" s="108"/>
    </row>
    <row r="1847" spans="1:11" ht="12.75">
      <c r="A1847" s="142"/>
      <c r="K1847" s="108"/>
    </row>
    <row r="1848" spans="1:11" ht="12.75">
      <c r="A1848" s="142"/>
      <c r="K1848" s="108"/>
    </row>
    <row r="1849" spans="1:11" ht="12.75">
      <c r="A1849" s="142"/>
      <c r="K1849" s="108"/>
    </row>
    <row r="1850" spans="1:11" ht="12.75">
      <c r="A1850" s="142"/>
      <c r="K1850" s="108"/>
    </row>
    <row r="1851" spans="1:11" ht="12.75">
      <c r="A1851" s="142"/>
      <c r="K1851" s="108"/>
    </row>
    <row r="1852" spans="1:11" ht="12.75">
      <c r="A1852" s="142"/>
      <c r="K1852" s="108"/>
    </row>
    <row r="1853" spans="1:11" ht="12.75">
      <c r="A1853" s="142"/>
      <c r="K1853" s="108"/>
    </row>
    <row r="1854" spans="1:11" ht="12.75">
      <c r="A1854" s="142"/>
      <c r="K1854" s="108"/>
    </row>
    <row r="1855" spans="1:11" ht="12.75">
      <c r="A1855" s="142"/>
      <c r="K1855" s="108"/>
    </row>
    <row r="1856" spans="1:11" ht="12.75">
      <c r="A1856" s="142"/>
      <c r="K1856" s="108"/>
    </row>
    <row r="1857" spans="1:11" ht="12.75">
      <c r="A1857" s="142"/>
      <c r="K1857" s="108"/>
    </row>
    <row r="1858" spans="1:11" ht="12.75">
      <c r="A1858" s="142"/>
      <c r="K1858" s="108"/>
    </row>
    <row r="1859" spans="1:11" ht="12.75">
      <c r="A1859" s="142"/>
      <c r="K1859" s="108"/>
    </row>
    <row r="1860" spans="1:11" ht="12.75">
      <c r="A1860" s="142"/>
      <c r="K1860" s="108"/>
    </row>
    <row r="1861" spans="1:11" ht="12.75">
      <c r="A1861" s="142"/>
      <c r="K1861" s="108"/>
    </row>
    <row r="1862" spans="1:11" ht="12.75">
      <c r="A1862" s="142"/>
      <c r="K1862" s="108"/>
    </row>
    <row r="1863" spans="1:11" ht="12.75">
      <c r="A1863" s="142"/>
      <c r="K1863" s="108"/>
    </row>
    <row r="1864" spans="1:11" ht="12.75">
      <c r="A1864" s="142"/>
      <c r="K1864" s="108"/>
    </row>
    <row r="1865" spans="1:11" ht="12.75">
      <c r="A1865" s="142"/>
      <c r="K1865" s="108"/>
    </row>
    <row r="1866" spans="1:11" ht="12.75">
      <c r="A1866" s="142"/>
      <c r="K1866" s="108"/>
    </row>
    <row r="1867" spans="1:11" ht="12.75">
      <c r="A1867" s="142"/>
      <c r="K1867" s="108"/>
    </row>
    <row r="1868" spans="1:11" ht="12.75">
      <c r="A1868" s="142"/>
      <c r="K1868" s="108"/>
    </row>
    <row r="1869" spans="1:11" ht="12.75">
      <c r="A1869" s="142"/>
      <c r="K1869" s="108"/>
    </row>
    <row r="1870" spans="1:11" ht="12.75">
      <c r="A1870" s="142"/>
      <c r="K1870" s="108"/>
    </row>
    <row r="1871" spans="1:11" ht="12.75">
      <c r="A1871" s="142"/>
      <c r="K1871" s="108"/>
    </row>
    <row r="1872" spans="1:11" ht="12.75">
      <c r="A1872" s="142"/>
      <c r="K1872" s="108"/>
    </row>
    <row r="1873" spans="1:11" ht="12.75">
      <c r="A1873" s="142"/>
      <c r="K1873" s="108"/>
    </row>
    <row r="1874" spans="1:11" ht="12.75">
      <c r="A1874" s="142"/>
      <c r="K1874" s="108"/>
    </row>
    <row r="1875" spans="1:11" ht="12.75">
      <c r="A1875" s="142"/>
      <c r="K1875" s="108"/>
    </row>
    <row r="1876" spans="1:11" ht="12.75">
      <c r="A1876" s="142"/>
      <c r="K1876" s="108"/>
    </row>
    <row r="1877" spans="1:11" ht="12.75">
      <c r="A1877" s="142"/>
      <c r="K1877" s="108"/>
    </row>
    <row r="1878" spans="1:11" ht="12.75">
      <c r="A1878" s="142"/>
      <c r="K1878" s="108"/>
    </row>
    <row r="1879" spans="1:11" ht="12.75">
      <c r="A1879" s="142"/>
      <c r="K1879" s="108"/>
    </row>
    <row r="1880" spans="1:11" ht="12.75">
      <c r="A1880" s="142"/>
      <c r="K1880" s="108"/>
    </row>
    <row r="1881" spans="1:11" ht="12.75">
      <c r="A1881" s="142"/>
      <c r="K1881" s="108"/>
    </row>
    <row r="1882" spans="1:11" ht="12.75">
      <c r="A1882" s="142"/>
      <c r="K1882" s="108"/>
    </row>
    <row r="1883" spans="1:11" ht="12.75">
      <c r="A1883" s="142"/>
      <c r="K1883" s="108"/>
    </row>
    <row r="1884" spans="1:11" ht="12.75">
      <c r="A1884" s="142"/>
      <c r="K1884" s="108"/>
    </row>
    <row r="1885" spans="1:11" ht="12.75">
      <c r="A1885" s="142"/>
      <c r="K1885" s="108"/>
    </row>
    <row r="1886" spans="1:11" ht="12.75">
      <c r="A1886" s="142"/>
      <c r="K1886" s="108"/>
    </row>
    <row r="1887" spans="1:11" ht="12.75">
      <c r="A1887" s="142"/>
      <c r="K1887" s="108"/>
    </row>
    <row r="1888" spans="1:11" ht="12.75">
      <c r="A1888" s="142"/>
      <c r="K1888" s="108"/>
    </row>
    <row r="1889" spans="1:11" ht="12.75">
      <c r="A1889" s="142"/>
      <c r="K1889" s="108"/>
    </row>
    <row r="1890" spans="1:11" ht="12.75">
      <c r="A1890" s="142"/>
      <c r="K1890" s="108"/>
    </row>
    <row r="1891" spans="1:11" ht="12.75">
      <c r="A1891" s="142"/>
      <c r="K1891" s="108"/>
    </row>
    <row r="1892" spans="1:11" ht="12.75">
      <c r="A1892" s="142"/>
      <c r="K1892" s="108"/>
    </row>
    <row r="1893" spans="1:11" ht="12.75">
      <c r="A1893" s="142"/>
      <c r="K1893" s="108"/>
    </row>
    <row r="1894" spans="1:11" ht="12.75">
      <c r="A1894" s="142"/>
      <c r="K1894" s="108"/>
    </row>
    <row r="1895" spans="1:11" ht="12.75">
      <c r="A1895" s="142"/>
      <c r="K1895" s="108"/>
    </row>
    <row r="1896" spans="1:11" ht="12.75">
      <c r="A1896" s="142"/>
      <c r="K1896" s="108"/>
    </row>
    <row r="1897" spans="1:11" ht="12.75">
      <c r="A1897" s="142"/>
      <c r="K1897" s="108"/>
    </row>
    <row r="1898" spans="1:11" ht="12.75">
      <c r="A1898" s="142"/>
      <c r="K1898" s="108"/>
    </row>
    <row r="1899" spans="1:11" ht="12.75">
      <c r="A1899" s="142"/>
      <c r="K1899" s="108"/>
    </row>
    <row r="1900" spans="1:11" ht="12.75">
      <c r="A1900" s="142"/>
      <c r="K1900" s="108"/>
    </row>
    <row r="1901" spans="1:11" ht="12.75">
      <c r="A1901" s="142"/>
      <c r="K1901" s="108"/>
    </row>
    <row r="1902" spans="1:11" ht="12.75">
      <c r="A1902" s="142"/>
      <c r="K1902" s="108"/>
    </row>
    <row r="1903" spans="1:11" ht="12.75">
      <c r="A1903" s="142"/>
      <c r="K1903" s="108"/>
    </row>
    <row r="1904" spans="1:11" ht="12.75">
      <c r="A1904" s="142"/>
      <c r="K1904" s="108"/>
    </row>
    <row r="1905" spans="1:11" ht="12.75">
      <c r="A1905" s="142"/>
      <c r="K1905" s="108"/>
    </row>
    <row r="1906" spans="1:11" ht="12.75">
      <c r="A1906" s="142"/>
      <c r="K1906" s="108"/>
    </row>
    <row r="1907" spans="1:11" ht="12.75">
      <c r="A1907" s="142"/>
      <c r="K1907" s="108"/>
    </row>
    <row r="1908" spans="1:11" ht="12.75">
      <c r="A1908" s="142"/>
      <c r="K1908" s="108"/>
    </row>
    <row r="1909" spans="1:11" ht="12.75">
      <c r="A1909" s="142"/>
      <c r="K1909" s="108"/>
    </row>
    <row r="1910" spans="1:11" ht="12.75">
      <c r="A1910" s="142"/>
      <c r="K1910" s="108"/>
    </row>
    <row r="1911" spans="1:11" ht="12.75">
      <c r="A1911" s="142"/>
      <c r="K1911" s="108"/>
    </row>
    <row r="1912" spans="1:11" ht="12.75">
      <c r="A1912" s="142"/>
      <c r="K1912" s="108"/>
    </row>
    <row r="1913" spans="1:11" ht="12.75">
      <c r="A1913" s="142"/>
      <c r="K1913" s="108"/>
    </row>
    <row r="1914" spans="1:11" ht="12.75">
      <c r="A1914" s="142"/>
      <c r="K1914" s="108"/>
    </row>
    <row r="1915" spans="1:11" ht="12.75">
      <c r="A1915" s="142"/>
      <c r="K1915" s="108"/>
    </row>
    <row r="1916" spans="1:11" ht="12.75">
      <c r="A1916" s="142"/>
      <c r="K1916" s="108"/>
    </row>
    <row r="1917" spans="1:11" ht="12.75">
      <c r="A1917" s="142"/>
      <c r="K1917" s="108"/>
    </row>
    <row r="1918" spans="1:11" ht="12.75">
      <c r="A1918" s="142"/>
      <c r="K1918" s="108"/>
    </row>
    <row r="1919" spans="1:11" ht="12.75">
      <c r="A1919" s="142"/>
      <c r="K1919" s="108"/>
    </row>
    <row r="1920" spans="1:11" ht="12.75">
      <c r="A1920" s="142"/>
      <c r="K1920" s="108"/>
    </row>
    <row r="1921" spans="1:11" ht="12.75">
      <c r="A1921" s="142"/>
      <c r="K1921" s="108"/>
    </row>
    <row r="1922" spans="1:11" ht="12.75">
      <c r="A1922" s="142"/>
      <c r="K1922" s="108"/>
    </row>
    <row r="1923" spans="1:11" ht="12.75">
      <c r="A1923" s="142"/>
      <c r="K1923" s="108"/>
    </row>
    <row r="1924" spans="1:11" ht="12.75">
      <c r="A1924" s="142"/>
      <c r="K1924" s="108"/>
    </row>
    <row r="1925" spans="1:11" ht="12.75">
      <c r="A1925" s="142"/>
      <c r="K1925" s="108"/>
    </row>
    <row r="1926" spans="1:11" ht="12.75">
      <c r="A1926" s="142"/>
      <c r="K1926" s="108"/>
    </row>
    <row r="1927" spans="1:11" ht="12.75">
      <c r="A1927" s="142"/>
      <c r="K1927" s="108"/>
    </row>
    <row r="1928" spans="1:11" ht="12.75">
      <c r="A1928" s="142"/>
      <c r="K1928" s="108"/>
    </row>
    <row r="1929" spans="1:11" ht="12.75">
      <c r="A1929" s="142"/>
      <c r="K1929" s="108"/>
    </row>
    <row r="1930" spans="1:11" ht="12.75">
      <c r="A1930" s="142"/>
      <c r="K1930" s="108"/>
    </row>
    <row r="1931" spans="1:11" ht="12.75">
      <c r="A1931" s="142"/>
      <c r="K1931" s="108"/>
    </row>
    <row r="1932" spans="1:11" ht="12.75">
      <c r="A1932" s="142"/>
      <c r="K1932" s="108"/>
    </row>
    <row r="1933" spans="1:11" ht="12.75">
      <c r="A1933" s="142"/>
      <c r="K1933" s="108"/>
    </row>
    <row r="1934" spans="1:11" ht="12.75">
      <c r="A1934" s="142"/>
      <c r="K1934" s="108"/>
    </row>
    <row r="1935" spans="1:11" ht="12.75">
      <c r="A1935" s="142"/>
      <c r="K1935" s="108"/>
    </row>
    <row r="1936" spans="1:11" ht="12.75">
      <c r="A1936" s="142"/>
      <c r="K1936" s="108"/>
    </row>
    <row r="1937" spans="1:11" ht="12.75">
      <c r="A1937" s="142"/>
      <c r="K1937" s="108"/>
    </row>
    <row r="1938" spans="1:11" ht="12.75">
      <c r="A1938" s="142"/>
      <c r="K1938" s="108"/>
    </row>
    <row r="1939" spans="1:11" ht="12.75">
      <c r="A1939" s="142"/>
      <c r="K1939" s="108"/>
    </row>
    <row r="1940" spans="1:11" ht="12.75">
      <c r="A1940" s="142"/>
      <c r="K1940" s="108"/>
    </row>
    <row r="1941" spans="1:11" ht="12.75">
      <c r="A1941" s="142"/>
      <c r="K1941" s="108"/>
    </row>
    <row r="1942" spans="1:11" ht="12.75">
      <c r="A1942" s="142"/>
      <c r="K1942" s="108"/>
    </row>
    <row r="1943" spans="1:11" ht="12.75">
      <c r="A1943" s="142"/>
      <c r="K1943" s="108"/>
    </row>
    <row r="1944" spans="1:11" ht="12.75">
      <c r="A1944" s="142"/>
      <c r="K1944" s="108"/>
    </row>
    <row r="1945" spans="1:11" ht="12.75">
      <c r="A1945" s="142"/>
      <c r="K1945" s="108"/>
    </row>
    <row r="1946" spans="1:11" ht="12.75">
      <c r="A1946" s="142"/>
      <c r="K1946" s="108"/>
    </row>
    <row r="1947" spans="1:11" ht="12.75">
      <c r="A1947" s="142"/>
      <c r="K1947" s="108"/>
    </row>
    <row r="1948" spans="1:11" ht="12.75">
      <c r="A1948" s="142"/>
      <c r="K1948" s="108"/>
    </row>
    <row r="1949" spans="1:11" ht="12.75">
      <c r="A1949" s="142"/>
      <c r="K1949" s="108"/>
    </row>
    <row r="1950" spans="1:11" ht="12.75">
      <c r="A1950" s="142"/>
      <c r="K1950" s="108"/>
    </row>
    <row r="1951" spans="1:11" ht="12.75">
      <c r="A1951" s="142"/>
      <c r="K1951" s="108"/>
    </row>
    <row r="1952" spans="1:11" ht="12.75">
      <c r="A1952" s="142"/>
      <c r="K1952" s="108"/>
    </row>
    <row r="1953" spans="1:11" ht="12.75">
      <c r="A1953" s="142"/>
      <c r="K1953" s="108"/>
    </row>
    <row r="1954" spans="1:11" ht="12.75">
      <c r="A1954" s="142"/>
      <c r="K1954" s="108"/>
    </row>
    <row r="1955" spans="1:11" ht="12.75">
      <c r="A1955" s="142"/>
      <c r="K1955" s="108"/>
    </row>
    <row r="1956" spans="1:11" ht="12.75">
      <c r="A1956" s="142"/>
      <c r="K1956" s="108"/>
    </row>
    <row r="1957" spans="1:11" ht="12.75">
      <c r="A1957" s="142"/>
      <c r="K1957" s="108"/>
    </row>
    <row r="1958" spans="1:11" ht="12.75">
      <c r="A1958" s="142"/>
      <c r="K1958" s="108"/>
    </row>
    <row r="1959" spans="1:11" ht="12.75">
      <c r="A1959" s="142"/>
      <c r="K1959" s="108"/>
    </row>
    <row r="1960" spans="1:11" ht="12.75">
      <c r="A1960" s="142"/>
      <c r="K1960" s="108"/>
    </row>
    <row r="1961" spans="1:11" ht="12.75">
      <c r="A1961" s="142"/>
      <c r="K1961" s="108"/>
    </row>
    <row r="1962" spans="1:11" ht="12.75">
      <c r="A1962" s="142"/>
      <c r="K1962" s="108"/>
    </row>
    <row r="1963" spans="1:11" ht="12.75">
      <c r="A1963" s="142"/>
      <c r="K1963" s="108"/>
    </row>
    <row r="1964" spans="1:11" ht="12.75">
      <c r="A1964" s="142"/>
      <c r="K1964" s="108"/>
    </row>
    <row r="1965" spans="1:11" ht="12.75">
      <c r="A1965" s="142"/>
      <c r="K1965" s="108"/>
    </row>
    <row r="1966" spans="1:11" ht="12.75">
      <c r="A1966" s="142"/>
      <c r="K1966" s="108"/>
    </row>
    <row r="1967" spans="1:11" ht="12.75">
      <c r="A1967" s="142"/>
      <c r="K1967" s="108"/>
    </row>
    <row r="1968" spans="1:11" ht="12.75">
      <c r="A1968" s="142"/>
      <c r="K1968" s="108"/>
    </row>
    <row r="1969" spans="1:11" ht="12.75">
      <c r="A1969" s="142"/>
      <c r="K1969" s="108"/>
    </row>
    <row r="1970" spans="1:11" ht="12.75">
      <c r="A1970" s="142"/>
      <c r="K1970" s="108"/>
    </row>
    <row r="1971" spans="1:11" ht="12.75">
      <c r="A1971" s="142"/>
      <c r="K1971" s="108"/>
    </row>
    <row r="1972" spans="1:11" ht="12.75">
      <c r="A1972" s="142"/>
      <c r="K1972" s="108"/>
    </row>
    <row r="1973" spans="1:11" ht="12.75">
      <c r="A1973" s="142"/>
      <c r="K1973" s="108"/>
    </row>
    <row r="1974" spans="1:11" ht="12.75">
      <c r="A1974" s="142"/>
      <c r="K1974" s="108"/>
    </row>
    <row r="1975" spans="1:11" ht="12.75">
      <c r="A1975" s="142"/>
      <c r="K1975" s="108"/>
    </row>
    <row r="1976" spans="1:11" ht="12.75">
      <c r="A1976" s="142"/>
      <c r="K1976" s="108"/>
    </row>
    <row r="1977" spans="1:11" ht="12.75">
      <c r="A1977" s="142"/>
      <c r="K1977" s="108"/>
    </row>
    <row r="1978" spans="1:11" ht="12.75">
      <c r="A1978" s="142"/>
      <c r="K1978" s="108"/>
    </row>
    <row r="1979" spans="1:11" ht="12.75">
      <c r="A1979" s="142"/>
      <c r="K1979" s="108"/>
    </row>
    <row r="1980" spans="1:11" ht="12.75">
      <c r="A1980" s="142"/>
      <c r="K1980" s="108"/>
    </row>
    <row r="1981" spans="1:11" ht="12.75">
      <c r="A1981" s="142"/>
      <c r="K1981" s="108"/>
    </row>
    <row r="1982" spans="1:11" ht="12.75">
      <c r="A1982" s="142"/>
      <c r="K1982" s="108"/>
    </row>
    <row r="1983" spans="1:11" ht="12.75">
      <c r="A1983" s="142"/>
      <c r="K1983" s="108"/>
    </row>
    <row r="1984" spans="1:11" ht="12.75">
      <c r="A1984" s="142"/>
      <c r="K1984" s="108"/>
    </row>
    <row r="1985" spans="1:11" ht="12.75">
      <c r="A1985" s="142"/>
      <c r="K1985" s="108"/>
    </row>
    <row r="1986" spans="1:11" ht="12.75">
      <c r="A1986" s="142"/>
      <c r="K1986" s="108"/>
    </row>
    <row r="1987" spans="1:11" ht="12.75">
      <c r="A1987" s="142"/>
      <c r="K1987" s="108"/>
    </row>
    <row r="1988" spans="1:11" ht="12.75">
      <c r="A1988" s="142"/>
      <c r="K1988" s="108"/>
    </row>
    <row r="1989" spans="1:11" ht="12.75">
      <c r="A1989" s="142"/>
      <c r="K1989" s="108"/>
    </row>
    <row r="1990" spans="1:11" ht="12.75">
      <c r="A1990" s="142"/>
      <c r="K1990" s="108"/>
    </row>
    <row r="1991" spans="1:11" ht="12.75">
      <c r="A1991" s="142"/>
      <c r="K1991" s="108"/>
    </row>
    <row r="1992" spans="1:11" ht="12.75">
      <c r="A1992" s="142"/>
      <c r="K1992" s="108"/>
    </row>
    <row r="1993" spans="1:11" ht="12.75">
      <c r="A1993" s="142"/>
      <c r="K1993" s="108"/>
    </row>
    <row r="1994" spans="1:11" ht="12.75">
      <c r="A1994" s="142"/>
      <c r="K1994" s="108"/>
    </row>
    <row r="1995" spans="1:11" ht="12.75">
      <c r="A1995" s="142"/>
      <c r="K1995" s="108"/>
    </row>
    <row r="1996" spans="1:11" ht="12.75">
      <c r="A1996" s="142"/>
      <c r="K1996" s="108"/>
    </row>
    <row r="1997" spans="1:11" ht="12.75">
      <c r="A1997" s="142"/>
      <c r="K1997" s="108"/>
    </row>
    <row r="1998" spans="1:11" ht="12.75">
      <c r="A1998" s="142"/>
      <c r="K1998" s="108"/>
    </row>
    <row r="1999" spans="1:11" ht="12.75">
      <c r="A1999" s="142"/>
      <c r="K1999" s="108"/>
    </row>
    <row r="2000" spans="1:11" ht="12.75">
      <c r="A2000" s="142"/>
      <c r="K2000" s="108"/>
    </row>
    <row r="2001" spans="1:11" ht="12.75">
      <c r="A2001" s="142"/>
      <c r="K2001" s="108"/>
    </row>
    <row r="2002" spans="1:11" ht="12.75">
      <c r="A2002" s="142"/>
      <c r="K2002" s="108"/>
    </row>
    <row r="2003" spans="1:11" ht="12.75">
      <c r="A2003" s="142"/>
      <c r="K2003" s="108"/>
    </row>
    <row r="2004" spans="1:11" ht="12.75">
      <c r="A2004" s="142"/>
      <c r="K2004" s="108"/>
    </row>
    <row r="2005" spans="1:11" ht="12.75">
      <c r="A2005" s="142"/>
      <c r="K2005" s="108"/>
    </row>
    <row r="2006" spans="1:11" ht="12.75">
      <c r="A2006" s="142"/>
      <c r="K2006" s="108"/>
    </row>
    <row r="2007" spans="1:11" ht="12.75">
      <c r="A2007" s="142"/>
      <c r="K2007" s="108"/>
    </row>
    <row r="2008" spans="1:11" ht="12.75">
      <c r="A2008" s="142"/>
      <c r="K2008" s="108"/>
    </row>
    <row r="2009" spans="1:11" ht="12.75">
      <c r="A2009" s="142"/>
      <c r="K2009" s="108"/>
    </row>
    <row r="2010" spans="1:11" ht="12.75">
      <c r="A2010" s="142"/>
      <c r="K2010" s="108"/>
    </row>
    <row r="2011" spans="1:11" ht="12.75">
      <c r="A2011" s="142"/>
      <c r="K2011" s="108"/>
    </row>
    <row r="2012" spans="1:11" ht="12.75">
      <c r="A2012" s="142"/>
      <c r="K2012" s="108"/>
    </row>
    <row r="2013" spans="1:11" ht="12.75">
      <c r="A2013" s="142"/>
      <c r="K2013" s="108"/>
    </row>
    <row r="2014" spans="1:11" ht="12.75">
      <c r="A2014" s="142"/>
      <c r="K2014" s="108"/>
    </row>
    <row r="2015" spans="1:11" ht="12.75">
      <c r="A2015" s="142"/>
      <c r="K2015" s="108"/>
    </row>
    <row r="2016" spans="1:11" ht="12.75">
      <c r="A2016" s="142"/>
      <c r="K2016" s="108"/>
    </row>
    <row r="2017" spans="1:11" ht="12.75">
      <c r="A2017" s="142"/>
      <c r="K2017" s="108"/>
    </row>
    <row r="2018" spans="1:11" ht="12.75">
      <c r="A2018" s="142"/>
      <c r="K2018" s="108"/>
    </row>
    <row r="2019" spans="1:11" ht="12.75">
      <c r="A2019" s="142"/>
      <c r="K2019" s="108"/>
    </row>
    <row r="2020" spans="1:11" ht="12.75">
      <c r="A2020" s="142"/>
      <c r="K2020" s="108"/>
    </row>
    <row r="2021" spans="1:11" ht="12.75">
      <c r="A2021" s="142"/>
      <c r="K2021" s="108"/>
    </row>
    <row r="2022" spans="1:11" ht="12.75">
      <c r="A2022" s="142"/>
      <c r="K2022" s="108"/>
    </row>
    <row r="2023" spans="1:11" ht="12.75">
      <c r="A2023" s="142"/>
      <c r="K2023" s="108"/>
    </row>
    <row r="2024" spans="1:11" ht="12.75">
      <c r="A2024" s="142"/>
      <c r="K2024" s="108"/>
    </row>
    <row r="2025" spans="1:11" ht="12.75">
      <c r="A2025" s="142"/>
      <c r="K2025" s="108"/>
    </row>
    <row r="2026" spans="1:11" ht="12.75">
      <c r="A2026" s="142"/>
      <c r="K2026" s="108"/>
    </row>
    <row r="2027" spans="1:11" ht="12.75">
      <c r="A2027" s="142"/>
      <c r="K2027" s="108"/>
    </row>
    <row r="2028" spans="1:11" ht="12.75">
      <c r="A2028" s="142"/>
      <c r="K2028" s="108"/>
    </row>
    <row r="2029" spans="1:11" ht="12.75">
      <c r="A2029" s="142"/>
      <c r="K2029" s="108"/>
    </row>
    <row r="2030" spans="1:11" ht="12.75">
      <c r="A2030" s="142"/>
      <c r="K2030" s="108"/>
    </row>
    <row r="2031" spans="1:11" ht="12.75">
      <c r="A2031" s="142"/>
      <c r="K2031" s="108"/>
    </row>
    <row r="2032" spans="1:11" ht="12.75">
      <c r="A2032" s="142"/>
      <c r="K2032" s="108"/>
    </row>
    <row r="2033" spans="1:11" ht="12.75">
      <c r="A2033" s="142"/>
      <c r="K2033" s="108"/>
    </row>
    <row r="2034" spans="1:11" ht="12.75">
      <c r="A2034" s="142"/>
      <c r="K2034" s="108"/>
    </row>
    <row r="2035" spans="1:11" ht="12.75">
      <c r="A2035" s="142"/>
      <c r="K2035" s="108"/>
    </row>
    <row r="2036" spans="1:11" ht="12.75">
      <c r="A2036" s="142"/>
      <c r="K2036" s="108"/>
    </row>
    <row r="2037" spans="1:11" ht="12.75">
      <c r="A2037" s="142"/>
      <c r="K2037" s="108"/>
    </row>
    <row r="2038" spans="1:11" ht="12.75">
      <c r="A2038" s="142"/>
      <c r="K2038" s="108"/>
    </row>
    <row r="2039" spans="1:11" ht="12.75">
      <c r="A2039" s="142"/>
      <c r="K2039" s="108"/>
    </row>
    <row r="2040" spans="1:11" ht="12.75">
      <c r="A2040" s="142"/>
      <c r="K2040" s="108"/>
    </row>
    <row r="2041" spans="1:11" ht="12.75">
      <c r="A2041" s="142"/>
      <c r="K2041" s="108"/>
    </row>
    <row r="2042" spans="1:11" ht="12.75">
      <c r="A2042" s="142"/>
      <c r="K2042" s="108"/>
    </row>
    <row r="2043" spans="1:11" ht="12.75">
      <c r="A2043" s="142"/>
      <c r="K2043" s="108"/>
    </row>
    <row r="2044" spans="1:11" ht="12.75">
      <c r="A2044" s="142"/>
      <c r="K2044" s="108"/>
    </row>
    <row r="2045" spans="1:11" ht="12.75">
      <c r="A2045" s="142"/>
      <c r="K2045" s="108"/>
    </row>
    <row r="2046" spans="1:11" ht="12.75">
      <c r="A2046" s="142"/>
      <c r="K2046" s="108"/>
    </row>
    <row r="2047" spans="1:11" ht="12.75">
      <c r="A2047" s="142"/>
      <c r="K2047" s="108"/>
    </row>
    <row r="2048" spans="1:11" ht="12.75">
      <c r="A2048" s="142"/>
      <c r="K2048" s="108"/>
    </row>
    <row r="2049" spans="1:11" ht="12.75">
      <c r="A2049" s="142"/>
      <c r="K2049" s="108"/>
    </row>
    <row r="2050" spans="1:11" ht="12.75">
      <c r="A2050" s="142"/>
      <c r="K2050" s="108"/>
    </row>
    <row r="2051" spans="1:11" ht="12.75">
      <c r="A2051" s="142"/>
      <c r="K2051" s="108"/>
    </row>
    <row r="2052" spans="1:11" ht="12.75">
      <c r="A2052" s="142"/>
      <c r="K2052" s="108"/>
    </row>
    <row r="2053" spans="1:11" ht="12.75">
      <c r="A2053" s="142"/>
      <c r="K2053" s="108"/>
    </row>
    <row r="2054" spans="1:11" ht="12.75">
      <c r="A2054" s="142"/>
      <c r="K2054" s="108"/>
    </row>
    <row r="2055" spans="1:11" ht="12.75">
      <c r="A2055" s="142"/>
      <c r="K2055" s="108"/>
    </row>
    <row r="2056" spans="1:11" ht="12.75">
      <c r="A2056" s="142"/>
      <c r="K2056" s="108"/>
    </row>
    <row r="2057" spans="1:11" ht="12.75">
      <c r="A2057" s="142"/>
      <c r="K2057" s="108"/>
    </row>
    <row r="2058" spans="1:11" ht="12.75">
      <c r="A2058" s="142"/>
      <c r="K2058" s="108"/>
    </row>
    <row r="2059" spans="1:11" ht="12.75">
      <c r="A2059" s="142"/>
      <c r="K2059" s="108"/>
    </row>
    <row r="2060" spans="1:11" ht="12.75">
      <c r="A2060" s="142"/>
      <c r="K2060" s="108"/>
    </row>
    <row r="2061" spans="1:11" ht="12.75">
      <c r="A2061" s="142"/>
      <c r="K2061" s="108"/>
    </row>
    <row r="2062" spans="1:11" ht="12.75">
      <c r="A2062" s="142"/>
      <c r="K2062" s="108"/>
    </row>
    <row r="2063" spans="1:11" ht="12.75">
      <c r="A2063" s="142"/>
      <c r="K2063" s="108"/>
    </row>
    <row r="2064" spans="1:11" ht="12.75">
      <c r="A2064" s="142"/>
      <c r="K2064" s="108"/>
    </row>
    <row r="2065" spans="1:11" ht="12.75">
      <c r="A2065" s="142"/>
      <c r="K2065" s="108"/>
    </row>
    <row r="2066" spans="1:11" ht="12.75">
      <c r="A2066" s="142"/>
      <c r="K2066" s="108"/>
    </row>
    <row r="2067" spans="1:11" ht="12.75">
      <c r="A2067" s="142"/>
      <c r="K2067" s="108"/>
    </row>
    <row r="2068" spans="1:11" ht="12.75">
      <c r="A2068" s="142"/>
      <c r="K2068" s="108"/>
    </row>
    <row r="2069" spans="1:11" ht="12.75">
      <c r="A2069" s="142"/>
      <c r="K2069" s="108"/>
    </row>
    <row r="2070" spans="1:11" ht="12.75">
      <c r="A2070" s="142"/>
      <c r="K2070" s="108"/>
    </row>
    <row r="2071" spans="1:11" ht="12.75">
      <c r="A2071" s="142"/>
      <c r="K2071" s="108"/>
    </row>
    <row r="2072" spans="1:11" ht="12.75">
      <c r="A2072" s="142"/>
      <c r="K2072" s="108"/>
    </row>
    <row r="2073" spans="1:11" ht="12.75">
      <c r="A2073" s="142"/>
      <c r="K2073" s="108"/>
    </row>
    <row r="2074" spans="1:11" ht="12.75">
      <c r="A2074" s="142"/>
      <c r="K2074" s="108"/>
    </row>
    <row r="2075" spans="1:11" ht="12.75">
      <c r="A2075" s="142"/>
      <c r="K2075" s="108"/>
    </row>
    <row r="2076" spans="1:11" ht="12.75">
      <c r="A2076" s="142"/>
      <c r="K2076" s="108"/>
    </row>
    <row r="2077" spans="1:11" ht="12.75">
      <c r="A2077" s="142"/>
      <c r="K2077" s="108"/>
    </row>
    <row r="2078" spans="1:11" ht="12.75">
      <c r="A2078" s="142"/>
      <c r="K2078" s="108"/>
    </row>
    <row r="2079" spans="1:11" ht="12.75">
      <c r="A2079" s="142"/>
      <c r="K2079" s="108"/>
    </row>
    <row r="2080" spans="1:11" ht="12.75">
      <c r="A2080" s="142"/>
      <c r="K2080" s="108"/>
    </row>
    <row r="2081" spans="1:11" ht="12.75">
      <c r="A2081" s="142"/>
      <c r="K2081" s="108"/>
    </row>
    <row r="2082" spans="1:11" ht="12.75">
      <c r="A2082" s="142"/>
      <c r="K2082" s="108"/>
    </row>
    <row r="2083" spans="1:11" ht="12.75">
      <c r="A2083" s="142"/>
      <c r="K2083" s="108"/>
    </row>
    <row r="2084" spans="1:11" ht="12.75">
      <c r="A2084" s="142"/>
      <c r="K2084" s="108"/>
    </row>
    <row r="2085" spans="1:11" ht="12.75">
      <c r="A2085" s="142"/>
      <c r="K2085" s="108"/>
    </row>
    <row r="2086" spans="1:11" ht="12.75">
      <c r="A2086" s="142"/>
      <c r="K2086" s="108"/>
    </row>
    <row r="2087" spans="1:11" ht="12.75">
      <c r="A2087" s="142"/>
      <c r="K2087" s="108"/>
    </row>
    <row r="2088" spans="1:11" ht="12.75">
      <c r="A2088" s="142"/>
      <c r="K2088" s="108"/>
    </row>
    <row r="2089" spans="1:11" ht="12.75">
      <c r="A2089" s="142"/>
      <c r="K2089" s="108"/>
    </row>
    <row r="2090" spans="1:11" ht="12.75">
      <c r="A2090" s="142"/>
      <c r="K2090" s="108"/>
    </row>
    <row r="2091" spans="1:11" ht="12.75">
      <c r="A2091" s="142"/>
      <c r="K2091" s="108"/>
    </row>
    <row r="2092" spans="1:11" ht="12.75">
      <c r="A2092" s="142"/>
      <c r="K2092" s="108"/>
    </row>
    <row r="2093" spans="1:11" ht="12.75">
      <c r="A2093" s="142"/>
      <c r="K2093" s="108"/>
    </row>
    <row r="2094" spans="1:11" ht="12.75">
      <c r="A2094" s="142"/>
      <c r="K2094" s="108"/>
    </row>
    <row r="2095" spans="1:11" ht="12.75">
      <c r="A2095" s="142"/>
      <c r="K2095" s="108"/>
    </row>
    <row r="2096" spans="1:11" ht="12.75">
      <c r="A2096" s="142"/>
      <c r="K2096" s="108"/>
    </row>
    <row r="2097" spans="1:11" ht="12.75">
      <c r="A2097" s="142"/>
      <c r="K2097" s="108"/>
    </row>
    <row r="2098" spans="1:11" ht="12.75">
      <c r="A2098" s="142"/>
      <c r="K2098" s="108"/>
    </row>
    <row r="2099" spans="1:11" ht="12.75">
      <c r="A2099" s="142"/>
      <c r="K2099" s="108"/>
    </row>
    <row r="2100" spans="1:11" ht="12.75">
      <c r="A2100" s="142"/>
      <c r="K2100" s="108"/>
    </row>
    <row r="2101" spans="1:11" ht="12.75">
      <c r="A2101" s="142"/>
      <c r="K2101" s="108"/>
    </row>
    <row r="2102" spans="1:11" ht="12.75">
      <c r="A2102" s="142"/>
      <c r="K2102" s="108"/>
    </row>
    <row r="2103" spans="1:11" ht="12.75">
      <c r="A2103" s="142"/>
      <c r="K2103" s="108"/>
    </row>
    <row r="2104" spans="1:11" ht="12.75">
      <c r="A2104" s="142"/>
      <c r="K2104" s="108"/>
    </row>
    <row r="2105" spans="1:11" ht="12.75">
      <c r="A2105" s="142"/>
      <c r="K2105" s="108"/>
    </row>
    <row r="2106" spans="1:11" ht="12.75">
      <c r="A2106" s="142"/>
      <c r="K2106" s="108"/>
    </row>
    <row r="2107" spans="1:11" ht="12.75">
      <c r="A2107" s="142"/>
      <c r="K2107" s="108"/>
    </row>
    <row r="2108" spans="1:11" ht="12.75">
      <c r="A2108" s="142"/>
      <c r="K2108" s="108"/>
    </row>
    <row r="2109" spans="1:11" ht="12.75">
      <c r="A2109" s="142"/>
      <c r="K2109" s="108"/>
    </row>
    <row r="2110" spans="1:11" ht="12.75">
      <c r="A2110" s="142"/>
      <c r="K2110" s="108"/>
    </row>
    <row r="2111" spans="1:11" ht="12.75">
      <c r="A2111" s="142"/>
      <c r="K2111" s="108"/>
    </row>
    <row r="2112" spans="1:11" ht="12.75">
      <c r="A2112" s="142"/>
      <c r="K2112" s="108"/>
    </row>
    <row r="2113" spans="1:11" ht="12.75">
      <c r="A2113" s="142"/>
      <c r="K2113" s="108"/>
    </row>
    <row r="2114" spans="1:11" ht="12.75">
      <c r="A2114" s="142"/>
      <c r="K2114" s="108"/>
    </row>
    <row r="2115" spans="1:11" ht="12.75">
      <c r="A2115" s="142"/>
      <c r="K2115" s="108"/>
    </row>
    <row r="2116" spans="1:11" ht="12.75">
      <c r="A2116" s="142"/>
      <c r="K2116" s="108"/>
    </row>
    <row r="2117" spans="1:11" ht="12.75">
      <c r="A2117" s="142"/>
      <c r="K2117" s="108"/>
    </row>
    <row r="2118" spans="1:11" ht="12.75">
      <c r="A2118" s="142"/>
      <c r="K2118" s="108"/>
    </row>
    <row r="2119" spans="1:11" ht="12.75">
      <c r="A2119" s="142"/>
      <c r="K2119" s="108"/>
    </row>
    <row r="2120" spans="1:11" ht="12.75">
      <c r="A2120" s="142"/>
      <c r="K2120" s="108"/>
    </row>
    <row r="2121" spans="1:11" ht="12.75">
      <c r="A2121" s="142"/>
      <c r="K2121" s="108"/>
    </row>
    <row r="2122" spans="1:11" ht="12.75">
      <c r="A2122" s="142"/>
      <c r="K2122" s="108"/>
    </row>
    <row r="2123" spans="1:11" ht="12.75">
      <c r="A2123" s="142"/>
      <c r="K2123" s="108"/>
    </row>
    <row r="2124" spans="1:11" ht="12.75">
      <c r="A2124" s="142"/>
      <c r="K2124" s="108"/>
    </row>
    <row r="2125" spans="1:11" ht="12.75">
      <c r="A2125" s="142"/>
      <c r="K2125" s="108"/>
    </row>
    <row r="2126" spans="1:11" ht="12.75">
      <c r="A2126" s="142"/>
      <c r="K2126" s="108"/>
    </row>
    <row r="2127" spans="1:11" ht="12.75">
      <c r="A2127" s="142"/>
      <c r="K2127" s="108"/>
    </row>
    <row r="2128" spans="1:11" ht="12.75">
      <c r="A2128" s="142"/>
      <c r="K2128" s="108"/>
    </row>
    <row r="2129" spans="1:11" ht="12.75">
      <c r="A2129" s="142"/>
      <c r="K2129" s="108"/>
    </row>
    <row r="2130" spans="1:11" ht="12.75">
      <c r="A2130" s="142"/>
      <c r="K2130" s="108"/>
    </row>
    <row r="2131" spans="1:11" ht="12.75">
      <c r="A2131" s="142"/>
      <c r="K2131" s="108"/>
    </row>
    <row r="2132" spans="1:11" ht="12.75">
      <c r="A2132" s="142"/>
      <c r="K2132" s="108"/>
    </row>
    <row r="2133" spans="1:11" ht="12.75">
      <c r="A2133" s="142"/>
      <c r="K2133" s="108"/>
    </row>
    <row r="2134" spans="1:11" ht="12.75">
      <c r="A2134" s="142"/>
      <c r="K2134" s="108"/>
    </row>
    <row r="2135" spans="1:11" ht="12.75">
      <c r="A2135" s="142"/>
      <c r="K2135" s="108"/>
    </row>
    <row r="2136" spans="1:11" ht="12.75">
      <c r="A2136" s="142"/>
      <c r="K2136" s="108"/>
    </row>
    <row r="2137" spans="1:11" ht="12.75">
      <c r="A2137" s="142"/>
      <c r="K2137" s="108"/>
    </row>
    <row r="2138" spans="1:11" ht="12.75">
      <c r="A2138" s="142"/>
      <c r="K2138" s="108"/>
    </row>
    <row r="2139" spans="1:11" ht="12.75">
      <c r="A2139" s="142"/>
      <c r="K2139" s="108"/>
    </row>
    <row r="2140" spans="1:11" ht="12.75">
      <c r="A2140" s="142"/>
      <c r="K2140" s="108"/>
    </row>
    <row r="2141" spans="1:11" ht="12.75">
      <c r="A2141" s="142"/>
      <c r="K2141" s="108"/>
    </row>
    <row r="2142" spans="1:11" ht="12.75">
      <c r="A2142" s="142"/>
      <c r="K2142" s="108"/>
    </row>
    <row r="2143" spans="1:11" ht="12.75">
      <c r="A2143" s="142"/>
      <c r="K2143" s="108"/>
    </row>
    <row r="2144" spans="1:11" ht="12.75">
      <c r="A2144" s="142"/>
      <c r="K2144" s="108"/>
    </row>
    <row r="2145" spans="1:11" ht="12.75">
      <c r="A2145" s="142"/>
      <c r="K2145" s="108"/>
    </row>
    <row r="2146" spans="1:11" ht="12.75">
      <c r="A2146" s="142"/>
      <c r="K2146" s="108"/>
    </row>
    <row r="2147" spans="1:11" ht="12.75">
      <c r="A2147" s="142"/>
      <c r="K2147" s="108"/>
    </row>
    <row r="2148" spans="1:11" ht="12.75">
      <c r="A2148" s="142"/>
      <c r="K2148" s="108"/>
    </row>
    <row r="2149" spans="1:11" ht="12.75">
      <c r="A2149" s="142"/>
      <c r="K2149" s="108"/>
    </row>
    <row r="2150" spans="1:11" ht="12.75">
      <c r="A2150" s="142"/>
      <c r="K2150" s="108"/>
    </row>
    <row r="2151" spans="1:11" ht="12.75">
      <c r="A2151" s="142"/>
      <c r="K2151" s="108"/>
    </row>
    <row r="2152" spans="1:11" ht="12.75">
      <c r="A2152" s="142"/>
      <c r="K2152" s="108"/>
    </row>
    <row r="2153" spans="1:11" ht="12.75">
      <c r="A2153" s="142"/>
      <c r="K2153" s="108"/>
    </row>
    <row r="2154" spans="1:11" ht="12.75">
      <c r="A2154" s="142"/>
      <c r="K2154" s="108"/>
    </row>
    <row r="2155" spans="1:11" ht="12.75">
      <c r="A2155" s="142"/>
      <c r="K2155" s="108"/>
    </row>
    <row r="2156" spans="1:11" ht="12.75">
      <c r="A2156" s="142"/>
      <c r="K2156" s="108"/>
    </row>
    <row r="2157" spans="1:11" ht="12.75">
      <c r="A2157" s="142"/>
      <c r="K2157" s="108"/>
    </row>
    <row r="2158" spans="1:11" ht="12.75">
      <c r="A2158" s="142"/>
      <c r="K2158" s="108"/>
    </row>
    <row r="2159" spans="1:11" ht="12.75">
      <c r="A2159" s="142"/>
      <c r="K2159" s="108"/>
    </row>
    <row r="2160" spans="1:11" ht="12.75">
      <c r="A2160" s="142"/>
      <c r="K2160" s="108"/>
    </row>
    <row r="2161" spans="1:11" ht="12.75">
      <c r="A2161" s="142"/>
      <c r="K2161" s="108"/>
    </row>
    <row r="2162" spans="1:11" ht="12.75">
      <c r="A2162" s="142"/>
      <c r="K2162" s="108"/>
    </row>
    <row r="2163" spans="1:11" ht="12.75">
      <c r="A2163" s="142"/>
      <c r="K2163" s="108"/>
    </row>
    <row r="2164" spans="1:11" ht="12.75">
      <c r="A2164" s="142"/>
      <c r="K2164" s="108"/>
    </row>
    <row r="2165" spans="1:11" ht="12.75">
      <c r="A2165" s="142"/>
      <c r="K2165" s="108"/>
    </row>
    <row r="2166" spans="1:11" ht="12.75">
      <c r="A2166" s="142"/>
      <c r="K2166" s="108"/>
    </row>
    <row r="2167" spans="1:11" ht="12.75">
      <c r="A2167" s="142"/>
      <c r="K2167" s="108"/>
    </row>
    <row r="2168" spans="1:11" ht="12.75">
      <c r="A2168" s="142"/>
      <c r="K2168" s="108"/>
    </row>
    <row r="2169" spans="1:11" ht="12.75">
      <c r="A2169" s="142"/>
      <c r="K2169" s="108"/>
    </row>
    <row r="2170" spans="1:11" ht="12.75">
      <c r="A2170" s="142"/>
      <c r="K2170" s="108"/>
    </row>
    <row r="2171" spans="1:11" ht="12.75">
      <c r="A2171" s="142"/>
      <c r="K2171" s="108"/>
    </row>
    <row r="2172" spans="1:11" ht="12.75">
      <c r="A2172" s="142"/>
      <c r="K2172" s="108"/>
    </row>
    <row r="2173" spans="1:11" ht="12.75">
      <c r="A2173" s="142"/>
      <c r="K2173" s="108"/>
    </row>
    <row r="2174" spans="1:11" ht="12.75">
      <c r="A2174" s="142"/>
      <c r="K2174" s="108"/>
    </row>
    <row r="2175" spans="1:11" ht="12.75">
      <c r="A2175" s="142"/>
      <c r="K2175" s="108"/>
    </row>
    <row r="2176" spans="1:11" ht="12.75">
      <c r="A2176" s="142"/>
      <c r="K2176" s="108"/>
    </row>
    <row r="2177" spans="1:11" ht="12.75">
      <c r="A2177" s="142"/>
      <c r="K2177" s="108"/>
    </row>
    <row r="2178" spans="1:11" ht="12.75">
      <c r="A2178" s="142"/>
      <c r="K2178" s="108"/>
    </row>
    <row r="2179" spans="1:11" ht="12.75">
      <c r="A2179" s="142"/>
      <c r="K2179" s="108"/>
    </row>
    <row r="2180" spans="1:11" ht="12.75">
      <c r="A2180" s="142"/>
      <c r="K2180" s="108"/>
    </row>
    <row r="2181" spans="1:11" ht="12.75">
      <c r="A2181" s="142"/>
      <c r="K2181" s="108"/>
    </row>
    <row r="2182" spans="1:11" ht="12.75">
      <c r="A2182" s="142"/>
      <c r="K2182" s="108"/>
    </row>
    <row r="2183" spans="1:11" ht="12.75">
      <c r="A2183" s="142"/>
      <c r="K2183" s="108"/>
    </row>
    <row r="2184" spans="1:11" ht="12.75">
      <c r="A2184" s="142"/>
      <c r="K2184" s="108"/>
    </row>
    <row r="2185" spans="1:11" ht="12.75">
      <c r="A2185" s="142"/>
      <c r="K2185" s="108"/>
    </row>
    <row r="2186" spans="1:11" ht="12.75">
      <c r="A2186" s="142"/>
      <c r="K2186" s="108"/>
    </row>
    <row r="2187" spans="1:11" ht="12.75">
      <c r="A2187" s="142"/>
      <c r="K2187" s="108"/>
    </row>
    <row r="2188" spans="1:11" ht="12.75">
      <c r="A2188" s="142"/>
      <c r="K2188" s="108"/>
    </row>
    <row r="2189" spans="1:11" ht="12.75">
      <c r="A2189" s="142"/>
      <c r="K2189" s="108"/>
    </row>
    <row r="2190" spans="1:11" ht="12.75">
      <c r="A2190" s="142"/>
      <c r="K2190" s="108"/>
    </row>
    <row r="2191" spans="1:11" ht="12.75">
      <c r="A2191" s="142"/>
      <c r="K2191" s="108"/>
    </row>
    <row r="2192" spans="1:11" ht="12.75">
      <c r="A2192" s="142"/>
      <c r="K2192" s="108"/>
    </row>
    <row r="2193" spans="1:11" ht="12.75">
      <c r="A2193" s="142"/>
      <c r="K2193" s="108"/>
    </row>
    <row r="2194" spans="1:11" ht="12.75">
      <c r="A2194" s="142"/>
      <c r="K2194" s="108"/>
    </row>
    <row r="2195" spans="1:11" ht="12.75">
      <c r="A2195" s="142"/>
      <c r="K2195" s="108"/>
    </row>
    <row r="2196" spans="1:11" ht="12.75">
      <c r="A2196" s="142"/>
      <c r="K2196" s="108"/>
    </row>
    <row r="2197" spans="1:11" ht="12.75">
      <c r="A2197" s="142"/>
      <c r="K2197" s="108"/>
    </row>
    <row r="2198" spans="1:11" ht="12.75">
      <c r="A2198" s="142"/>
      <c r="K2198" s="108"/>
    </row>
    <row r="2199" spans="1:11" ht="12.75">
      <c r="A2199" s="142"/>
      <c r="K2199" s="108"/>
    </row>
    <row r="2200" spans="1:11" ht="12.75">
      <c r="A2200" s="142"/>
      <c r="K2200" s="108"/>
    </row>
    <row r="2201" spans="1:11" ht="12.75">
      <c r="A2201" s="142"/>
      <c r="K2201" s="108"/>
    </row>
    <row r="2202" spans="1:11" ht="12.75">
      <c r="A2202" s="142"/>
      <c r="K2202" s="108"/>
    </row>
    <row r="2203" spans="1:11" ht="12.75">
      <c r="A2203" s="142"/>
      <c r="K2203" s="108"/>
    </row>
    <row r="2204" spans="1:11" ht="12.75">
      <c r="A2204" s="142"/>
      <c r="K2204" s="108"/>
    </row>
    <row r="2205" spans="1:11" ht="12.75">
      <c r="A2205" s="142"/>
      <c r="K2205" s="108"/>
    </row>
    <row r="2206" spans="1:11" ht="12.75">
      <c r="A2206" s="142"/>
      <c r="K2206" s="108"/>
    </row>
    <row r="2207" spans="1:11" ht="12.75">
      <c r="A2207" s="142"/>
      <c r="K2207" s="108"/>
    </row>
    <row r="2208" spans="1:11" ht="12.75">
      <c r="A2208" s="142"/>
      <c r="K2208" s="108"/>
    </row>
    <row r="2209" spans="1:11" ht="12.75">
      <c r="A2209" s="142"/>
      <c r="K2209" s="108"/>
    </row>
    <row r="2210" spans="1:11" ht="12.75">
      <c r="A2210" s="142"/>
      <c r="K2210" s="108"/>
    </row>
    <row r="2211" spans="1:11" ht="12.75">
      <c r="A2211" s="142"/>
      <c r="K2211" s="108"/>
    </row>
    <row r="2212" spans="1:11" ht="12.75">
      <c r="A2212" s="142"/>
      <c r="K2212" s="108"/>
    </row>
    <row r="2213" spans="1:11" ht="12.75">
      <c r="A2213" s="142"/>
      <c r="K2213" s="108"/>
    </row>
    <row r="2214" spans="1:11" ht="12.75">
      <c r="A2214" s="142"/>
      <c r="K2214" s="108"/>
    </row>
    <row r="2215" spans="1:11" ht="12.75">
      <c r="A2215" s="142"/>
      <c r="K2215" s="108"/>
    </row>
    <row r="2216" spans="1:11" ht="12.75">
      <c r="A2216" s="142"/>
      <c r="K2216" s="108"/>
    </row>
    <row r="2217" spans="1:11" ht="12.75">
      <c r="A2217" s="142"/>
      <c r="K2217" s="108"/>
    </row>
    <row r="2218" spans="1:11" ht="12.75">
      <c r="A2218" s="142"/>
      <c r="K2218" s="108"/>
    </row>
    <row r="2219" spans="1:11" ht="12.75">
      <c r="A2219" s="142"/>
      <c r="K2219" s="108"/>
    </row>
    <row r="2220" spans="1:11" ht="12.75">
      <c r="A2220" s="142"/>
      <c r="K2220" s="108"/>
    </row>
    <row r="2221" spans="1:11" ht="12.75">
      <c r="A2221" s="142"/>
      <c r="K2221" s="108"/>
    </row>
    <row r="2222" spans="1:11" ht="12.75">
      <c r="A2222" s="142"/>
      <c r="K2222" s="108"/>
    </row>
    <row r="2223" spans="1:11" ht="12.75">
      <c r="A2223" s="142"/>
      <c r="K2223" s="108"/>
    </row>
    <row r="2224" spans="1:11" ht="12.75">
      <c r="A2224" s="142"/>
      <c r="K2224" s="108"/>
    </row>
    <row r="2225" spans="1:11" ht="12.75">
      <c r="A2225" s="142"/>
      <c r="K2225" s="108"/>
    </row>
    <row r="2226" spans="1:11" ht="12.75">
      <c r="A2226" s="142"/>
      <c r="K2226" s="108"/>
    </row>
    <row r="2227" spans="1:11" ht="12.75">
      <c r="A2227" s="142"/>
      <c r="K2227" s="108"/>
    </row>
    <row r="2228" spans="1:11" ht="12.75">
      <c r="A2228" s="142"/>
      <c r="K2228" s="108"/>
    </row>
    <row r="2229" spans="1:11" ht="12.75">
      <c r="A2229" s="142"/>
      <c r="K2229" s="108"/>
    </row>
    <row r="2230" spans="1:11" ht="12.75">
      <c r="A2230" s="142"/>
      <c r="K2230" s="108"/>
    </row>
    <row r="2231" spans="1:11" ht="12.75">
      <c r="A2231" s="142"/>
      <c r="K2231" s="108"/>
    </row>
    <row r="2232" spans="1:11" ht="12.75">
      <c r="A2232" s="142"/>
      <c r="K2232" s="108"/>
    </row>
    <row r="2233" spans="1:11" ht="12.75">
      <c r="A2233" s="142"/>
      <c r="K2233" s="108"/>
    </row>
    <row r="2234" spans="1:11" ht="12.75">
      <c r="A2234" s="142"/>
      <c r="K2234" s="108"/>
    </row>
    <row r="2235" spans="1:11" ht="12.75">
      <c r="A2235" s="142"/>
      <c r="K2235" s="108"/>
    </row>
    <row r="2236" spans="1:11" ht="12.75">
      <c r="A2236" s="142"/>
      <c r="K2236" s="108"/>
    </row>
    <row r="2237" spans="1:11" ht="12.75">
      <c r="A2237" s="142"/>
      <c r="K2237" s="108"/>
    </row>
    <row r="2238" spans="1:11" ht="12.75">
      <c r="A2238" s="142"/>
      <c r="K2238" s="108"/>
    </row>
    <row r="2239" spans="1:11" ht="12.75">
      <c r="A2239" s="142"/>
      <c r="K2239" s="108"/>
    </row>
    <row r="2240" spans="1:11" ht="12.75">
      <c r="A2240" s="142"/>
      <c r="K2240" s="108"/>
    </row>
    <row r="2241" spans="1:11" ht="12.75">
      <c r="A2241" s="142"/>
      <c r="K2241" s="108"/>
    </row>
    <row r="2242" spans="1:11" ht="12.75">
      <c r="A2242" s="142"/>
      <c r="K2242" s="108"/>
    </row>
    <row r="2243" spans="1:11" ht="12.75">
      <c r="A2243" s="142"/>
      <c r="K2243" s="108"/>
    </row>
    <row r="2244" spans="1:11" ht="12.75">
      <c r="A2244" s="142"/>
      <c r="K2244" s="108"/>
    </row>
    <row r="2245" spans="1:11" ht="12.75">
      <c r="A2245" s="142"/>
      <c r="K2245" s="108"/>
    </row>
    <row r="2246" spans="1:11" ht="12.75">
      <c r="A2246" s="142"/>
      <c r="K2246" s="108"/>
    </row>
    <row r="2247" spans="1:11" ht="12.75">
      <c r="A2247" s="142"/>
      <c r="K2247" s="108"/>
    </row>
    <row r="2248" spans="1:11" ht="12.75">
      <c r="A2248" s="142"/>
      <c r="K2248" s="108"/>
    </row>
    <row r="2249" spans="1:11" ht="12.75">
      <c r="A2249" s="142"/>
      <c r="K2249" s="108"/>
    </row>
    <row r="2250" spans="1:11" ht="12.75">
      <c r="A2250" s="142"/>
      <c r="K2250" s="108"/>
    </row>
    <row r="2251" spans="1:11" ht="12.75">
      <c r="A2251" s="142"/>
      <c r="K2251" s="108"/>
    </row>
    <row r="2252" spans="1:11" ht="12.75">
      <c r="A2252" s="142"/>
      <c r="K2252" s="108"/>
    </row>
    <row r="2253" spans="1:11" ht="12.75">
      <c r="A2253" s="142"/>
      <c r="K2253" s="108"/>
    </row>
    <row r="2254" spans="1:11" ht="12.75">
      <c r="A2254" s="142"/>
      <c r="K2254" s="108"/>
    </row>
    <row r="2255" spans="1:11" ht="12.75">
      <c r="A2255" s="142"/>
      <c r="K2255" s="108"/>
    </row>
    <row r="2256" spans="1:11" ht="12.75">
      <c r="A2256" s="142"/>
      <c r="K2256" s="108"/>
    </row>
    <row r="2257" spans="1:11" ht="12.75">
      <c r="A2257" s="142"/>
      <c r="K2257" s="108"/>
    </row>
    <row r="2258" spans="1:11" ht="12.75">
      <c r="A2258" s="142"/>
      <c r="K2258" s="108"/>
    </row>
    <row r="2259" spans="1:11" ht="12.75">
      <c r="A2259" s="142"/>
      <c r="K2259" s="108"/>
    </row>
    <row r="2260" spans="1:11" ht="12.75">
      <c r="A2260" s="142"/>
      <c r="K2260" s="108"/>
    </row>
    <row r="2261" spans="1:11" ht="12.75">
      <c r="A2261" s="142"/>
      <c r="K2261" s="108"/>
    </row>
    <row r="2262" spans="1:11" ht="12.75">
      <c r="A2262" s="142"/>
      <c r="K2262" s="108"/>
    </row>
    <row r="2263" spans="1:11" ht="12.75">
      <c r="A2263" s="142"/>
      <c r="K2263" s="108"/>
    </row>
    <row r="2264" spans="1:11" ht="12.75">
      <c r="A2264" s="142"/>
      <c r="K2264" s="108"/>
    </row>
    <row r="2265" spans="1:11" ht="12.75">
      <c r="A2265" s="142"/>
      <c r="K2265" s="108"/>
    </row>
    <row r="2266" spans="1:11" ht="12.75">
      <c r="A2266" s="142"/>
      <c r="K2266" s="108"/>
    </row>
    <row r="2267" spans="1:11" ht="12.75">
      <c r="A2267" s="142"/>
      <c r="K2267" s="108"/>
    </row>
    <row r="2268" spans="1:11" ht="12.75">
      <c r="A2268" s="142"/>
      <c r="K2268" s="108"/>
    </row>
    <row r="2269" spans="1:11" ht="12.75">
      <c r="A2269" s="142"/>
      <c r="K2269" s="108"/>
    </row>
    <row r="2270" spans="1:11" ht="12.75">
      <c r="A2270" s="142"/>
      <c r="K2270" s="108"/>
    </row>
    <row r="2271" spans="1:11" ht="12.75">
      <c r="A2271" s="142"/>
      <c r="K2271" s="108"/>
    </row>
    <row r="2272" spans="1:11" ht="12.75">
      <c r="A2272" s="142"/>
      <c r="K2272" s="108"/>
    </row>
    <row r="2273" spans="1:11" ht="12.75">
      <c r="A2273" s="142"/>
      <c r="K2273" s="108"/>
    </row>
    <row r="2274" spans="1:11" ht="12.75">
      <c r="A2274" s="142"/>
      <c r="K2274" s="108"/>
    </row>
    <row r="2275" spans="1:11" ht="12.75">
      <c r="A2275" s="142"/>
      <c r="K2275" s="108"/>
    </row>
    <row r="2276" spans="1:11" ht="12.75">
      <c r="A2276" s="142"/>
      <c r="K2276" s="108"/>
    </row>
    <row r="2277" spans="1:11" ht="12.75">
      <c r="A2277" s="142"/>
      <c r="K2277" s="108"/>
    </row>
    <row r="2278" spans="1:11" ht="12.75">
      <c r="A2278" s="142"/>
      <c r="K2278" s="108"/>
    </row>
    <row r="2279" spans="1:11" ht="12.75">
      <c r="A2279" s="142"/>
      <c r="K2279" s="108"/>
    </row>
    <row r="2280" spans="1:11" ht="12.75">
      <c r="A2280" s="142"/>
      <c r="K2280" s="108"/>
    </row>
    <row r="2281" spans="1:11" ht="12.75">
      <c r="A2281" s="142"/>
      <c r="K2281" s="108"/>
    </row>
    <row r="2282" spans="1:11" ht="12.75">
      <c r="A2282" s="142"/>
      <c r="K2282" s="108"/>
    </row>
    <row r="2283" spans="1:11" ht="12.75">
      <c r="A2283" s="142"/>
      <c r="K2283" s="108"/>
    </row>
    <row r="2284" spans="1:11" ht="12.75">
      <c r="A2284" s="142"/>
      <c r="K2284" s="108"/>
    </row>
    <row r="2285" spans="1:11" ht="12.75">
      <c r="A2285" s="142"/>
      <c r="K2285" s="108"/>
    </row>
    <row r="2286" spans="1:11" ht="12.75">
      <c r="A2286" s="142"/>
      <c r="K2286" s="108"/>
    </row>
    <row r="2287" spans="1:11" ht="12.75">
      <c r="A2287" s="142"/>
      <c r="K2287" s="108"/>
    </row>
    <row r="2288" spans="1:11" ht="12.75">
      <c r="A2288" s="142"/>
      <c r="K2288" s="108"/>
    </row>
    <row r="2289" spans="1:11" ht="12.75">
      <c r="A2289" s="142"/>
      <c r="K2289" s="108"/>
    </row>
    <row r="2290" spans="1:11" ht="12.75">
      <c r="A2290" s="142"/>
      <c r="K2290" s="108"/>
    </row>
    <row r="2291" spans="1:11" ht="12.75">
      <c r="A2291" s="142"/>
      <c r="K2291" s="108"/>
    </row>
    <row r="2292" spans="1:11" ht="12.75">
      <c r="A2292" s="142"/>
      <c r="K2292" s="108"/>
    </row>
    <row r="2293" spans="1:11" ht="12.75">
      <c r="A2293" s="142"/>
      <c r="K2293" s="108"/>
    </row>
    <row r="2294" spans="1:11" ht="12.75">
      <c r="A2294" s="142"/>
      <c r="K2294" s="108"/>
    </row>
    <row r="2295" spans="1:11" ht="12.75">
      <c r="A2295" s="142"/>
      <c r="K2295" s="108"/>
    </row>
    <row r="2296" spans="1:11" ht="12.75">
      <c r="A2296" s="142"/>
      <c r="K2296" s="108"/>
    </row>
    <row r="2297" spans="1:11" ht="12.75">
      <c r="A2297" s="142"/>
      <c r="K2297" s="108"/>
    </row>
    <row r="2298" spans="1:11" ht="12.75">
      <c r="A2298" s="142"/>
      <c r="K2298" s="108"/>
    </row>
    <row r="2299" spans="1:11" ht="12.75">
      <c r="A2299" s="142"/>
      <c r="K2299" s="108"/>
    </row>
    <row r="2300" spans="1:11" ht="12.75">
      <c r="A2300" s="142"/>
      <c r="K2300" s="108"/>
    </row>
    <row r="2301" spans="1:11" ht="12.75">
      <c r="A2301" s="142"/>
      <c r="K2301" s="108"/>
    </row>
    <row r="2302" spans="1:11" ht="12.75">
      <c r="A2302" s="142"/>
      <c r="K2302" s="108"/>
    </row>
    <row r="2303" spans="1:11" ht="12.75">
      <c r="A2303" s="142"/>
      <c r="K2303" s="108"/>
    </row>
    <row r="2304" spans="1:11" ht="12.75">
      <c r="A2304" s="142"/>
      <c r="K2304" s="108"/>
    </row>
    <row r="2305" spans="1:11" ht="12.75">
      <c r="A2305" s="142"/>
      <c r="K2305" s="108"/>
    </row>
    <row r="2306" spans="1:11" ht="12.75">
      <c r="A2306" s="142"/>
      <c r="K2306" s="108"/>
    </row>
    <row r="2307" spans="1:11" ht="12.75">
      <c r="A2307" s="142"/>
      <c r="K2307" s="108"/>
    </row>
    <row r="2308" spans="1:11" ht="12.75">
      <c r="A2308" s="142"/>
      <c r="K2308" s="108"/>
    </row>
    <row r="2309" spans="1:11" ht="12.75">
      <c r="A2309" s="142"/>
      <c r="K2309" s="108"/>
    </row>
    <row r="2310" spans="1:11" ht="12.75">
      <c r="A2310" s="142"/>
      <c r="K2310" s="108"/>
    </row>
    <row r="2311" spans="1:11" ht="12.75">
      <c r="A2311" s="142"/>
      <c r="K2311" s="108"/>
    </row>
    <row r="2312" spans="1:11" ht="12.75">
      <c r="A2312" s="142"/>
      <c r="K2312" s="108"/>
    </row>
    <row r="2313" spans="1:11" ht="12.75">
      <c r="A2313" s="142"/>
      <c r="K2313" s="108"/>
    </row>
    <row r="2314" spans="1:11" ht="12.75">
      <c r="A2314" s="142"/>
      <c r="K2314" s="108"/>
    </row>
    <row r="2315" spans="1:11" ht="12.75">
      <c r="A2315" s="142"/>
      <c r="K2315" s="108"/>
    </row>
    <row r="2316" spans="1:11" ht="12.75">
      <c r="A2316" s="142"/>
      <c r="K2316" s="108"/>
    </row>
    <row r="2317" spans="1:11" ht="12.75">
      <c r="A2317" s="142"/>
      <c r="K2317" s="108"/>
    </row>
    <row r="2318" spans="1:11" ht="12.75">
      <c r="A2318" s="142"/>
      <c r="K2318" s="108"/>
    </row>
    <row r="2319" spans="1:11" ht="12.75">
      <c r="A2319" s="142"/>
      <c r="K2319" s="108"/>
    </row>
    <row r="2320" spans="1:11" ht="12.75">
      <c r="A2320" s="142"/>
      <c r="K2320" s="108"/>
    </row>
    <row r="2321" spans="1:11" ht="12.75">
      <c r="A2321" s="142"/>
      <c r="K2321" s="108"/>
    </row>
    <row r="2322" spans="1:11" ht="12.75">
      <c r="A2322" s="142"/>
      <c r="K2322" s="108"/>
    </row>
    <row r="2323" spans="1:11" ht="12.75">
      <c r="A2323" s="142"/>
      <c r="K2323" s="108"/>
    </row>
    <row r="2324" spans="1:11" ht="12.75">
      <c r="A2324" s="142"/>
      <c r="K2324" s="108"/>
    </row>
    <row r="2325" spans="1:11" ht="12.75">
      <c r="A2325" s="142"/>
      <c r="K2325" s="108"/>
    </row>
    <row r="2326" spans="1:11" ht="12.75">
      <c r="A2326" s="142"/>
      <c r="K2326" s="108"/>
    </row>
    <row r="2327" spans="1:11" ht="12.75">
      <c r="A2327" s="142"/>
      <c r="K2327" s="108"/>
    </row>
    <row r="2328" spans="1:11" ht="12.75">
      <c r="A2328" s="142"/>
      <c r="K2328" s="108"/>
    </row>
    <row r="2329" spans="1:11" ht="12.75">
      <c r="A2329" s="142"/>
      <c r="K2329" s="108"/>
    </row>
    <row r="2330" spans="1:11" ht="12.75">
      <c r="A2330" s="142"/>
      <c r="K2330" s="108"/>
    </row>
    <row r="2331" spans="1:11" ht="12.75">
      <c r="A2331" s="142"/>
      <c r="K2331" s="108"/>
    </row>
    <row r="2332" spans="1:11" ht="12.75">
      <c r="A2332" s="142"/>
      <c r="K2332" s="108"/>
    </row>
    <row r="2333" spans="1:11" ht="12.75">
      <c r="A2333" s="142"/>
      <c r="K2333" s="108"/>
    </row>
    <row r="2334" spans="1:11" ht="12.75">
      <c r="A2334" s="142"/>
      <c r="K2334" s="108"/>
    </row>
    <row r="2335" spans="1:11" ht="12.75">
      <c r="A2335" s="142"/>
      <c r="K2335" s="108"/>
    </row>
    <row r="2336" spans="1:11" ht="12.75">
      <c r="A2336" s="142"/>
      <c r="K2336" s="108"/>
    </row>
    <row r="2337" spans="1:11" ht="12.75">
      <c r="A2337" s="142"/>
      <c r="K2337" s="108"/>
    </row>
    <row r="2338" spans="1:11" ht="12.75">
      <c r="A2338" s="142"/>
      <c r="K2338" s="108"/>
    </row>
    <row r="2339" spans="1:11" ht="12.75">
      <c r="A2339" s="142"/>
      <c r="K2339" s="108"/>
    </row>
    <row r="2340" spans="1:11" ht="12.75">
      <c r="A2340" s="142"/>
      <c r="K2340" s="108"/>
    </row>
    <row r="2341" spans="1:11" ht="12.75">
      <c r="A2341" s="142"/>
      <c r="K2341" s="108"/>
    </row>
    <row r="2342" spans="1:11" ht="12.75">
      <c r="A2342" s="142"/>
      <c r="K2342" s="108"/>
    </row>
    <row r="2343" spans="1:11" ht="12.75">
      <c r="A2343" s="142"/>
      <c r="K2343" s="108"/>
    </row>
    <row r="2344" spans="1:11" ht="12.75">
      <c r="A2344" s="142"/>
      <c r="K2344" s="108"/>
    </row>
    <row r="2345" spans="1:11" ht="12.75">
      <c r="A2345" s="142"/>
      <c r="K2345" s="108"/>
    </row>
    <row r="2346" spans="1:11" ht="12.75">
      <c r="A2346" s="142"/>
      <c r="K2346" s="108"/>
    </row>
    <row r="2347" spans="1:11" ht="12.75">
      <c r="A2347" s="142"/>
      <c r="K2347" s="108"/>
    </row>
    <row r="2348" spans="1:11" ht="12.75">
      <c r="A2348" s="142"/>
      <c r="K2348" s="108"/>
    </row>
    <row r="2349" spans="1:11" ht="12.75">
      <c r="A2349" s="142"/>
      <c r="K2349" s="108"/>
    </row>
    <row r="2350" spans="1:11" ht="12.75">
      <c r="A2350" s="142"/>
      <c r="K2350" s="108"/>
    </row>
    <row r="2351" spans="1:11" ht="12.75">
      <c r="A2351" s="142"/>
      <c r="K2351" s="108"/>
    </row>
    <row r="2352" spans="1:11" ht="12.75">
      <c r="A2352" s="142"/>
      <c r="K2352" s="108"/>
    </row>
    <row r="2353" spans="1:11" ht="12.75">
      <c r="A2353" s="142"/>
      <c r="K2353" s="108"/>
    </row>
    <row r="2354" spans="1:11" ht="12.75">
      <c r="A2354" s="142"/>
      <c r="K2354" s="108"/>
    </row>
    <row r="2355" spans="1:11" ht="12.75">
      <c r="A2355" s="142"/>
      <c r="K2355" s="108"/>
    </row>
    <row r="2356" spans="1:11" ht="12.75">
      <c r="A2356" s="142"/>
      <c r="K2356" s="108"/>
    </row>
    <row r="2357" spans="1:11" ht="12.75">
      <c r="A2357" s="142"/>
      <c r="K2357" s="108"/>
    </row>
    <row r="2358" spans="1:11" ht="12.75">
      <c r="A2358" s="142"/>
      <c r="K2358" s="108"/>
    </row>
    <row r="2359" spans="1:11" ht="12.75">
      <c r="A2359" s="142"/>
      <c r="K2359" s="108"/>
    </row>
    <row r="2360" spans="1:11" ht="12.75">
      <c r="A2360" s="142"/>
      <c r="K2360" s="108"/>
    </row>
    <row r="2361" spans="1:11" ht="12.75">
      <c r="A2361" s="142"/>
      <c r="K2361" s="108"/>
    </row>
    <row r="2362" spans="1:11" ht="12.75">
      <c r="A2362" s="142"/>
      <c r="K2362" s="108"/>
    </row>
    <row r="2363" spans="1:11" ht="12.75">
      <c r="A2363" s="142"/>
      <c r="K2363" s="108"/>
    </row>
    <row r="2364" spans="1:11" ht="12.75">
      <c r="A2364" s="142"/>
      <c r="K2364" s="108"/>
    </row>
    <row r="2365" spans="1:11" ht="12.75">
      <c r="A2365" s="142"/>
      <c r="K2365" s="108"/>
    </row>
    <row r="2366" spans="1:11" ht="12.75">
      <c r="A2366" s="142"/>
      <c r="K2366" s="108"/>
    </row>
    <row r="2367" spans="1:11" ht="12.75">
      <c r="A2367" s="142"/>
      <c r="K2367" s="108"/>
    </row>
    <row r="2368" spans="1:11" ht="12.75">
      <c r="A2368" s="142"/>
      <c r="K2368" s="108"/>
    </row>
    <row r="2369" spans="1:11" ht="12.75">
      <c r="A2369" s="142"/>
      <c r="K2369" s="108"/>
    </row>
    <row r="2370" spans="1:11" ht="12.75">
      <c r="A2370" s="142"/>
      <c r="K2370" s="108"/>
    </row>
    <row r="2371" spans="1:11" ht="12.75">
      <c r="A2371" s="142"/>
      <c r="K2371" s="108"/>
    </row>
    <row r="2372" spans="1:11" ht="12.75">
      <c r="A2372" s="142"/>
      <c r="K2372" s="108"/>
    </row>
    <row r="2373" spans="1:11" ht="12.75">
      <c r="A2373" s="142"/>
      <c r="K2373" s="108"/>
    </row>
    <row r="2374" spans="1:11" ht="12.75">
      <c r="A2374" s="142"/>
      <c r="K2374" s="108"/>
    </row>
    <row r="2375" spans="1:11" ht="12.75">
      <c r="A2375" s="142"/>
      <c r="K2375" s="108"/>
    </row>
    <row r="2376" spans="1:11" ht="12.75">
      <c r="A2376" s="142"/>
      <c r="K2376" s="108"/>
    </row>
    <row r="2377" spans="1:11" ht="12.75">
      <c r="A2377" s="142"/>
      <c r="K2377" s="108"/>
    </row>
    <row r="2378" spans="1:11" ht="12.75">
      <c r="A2378" s="142"/>
      <c r="K2378" s="108"/>
    </row>
    <row r="2379" spans="1:11" ht="12.75">
      <c r="A2379" s="142"/>
      <c r="K2379" s="108"/>
    </row>
    <row r="2380" spans="1:11" ht="12.75">
      <c r="A2380" s="142"/>
      <c r="K2380" s="108"/>
    </row>
    <row r="2381" spans="1:11" ht="12.75">
      <c r="A2381" s="142"/>
      <c r="K2381" s="108"/>
    </row>
    <row r="2382" spans="1:11" ht="12.75">
      <c r="A2382" s="142"/>
      <c r="K2382" s="108"/>
    </row>
    <row r="2383" spans="1:11" ht="12.75">
      <c r="A2383" s="142"/>
      <c r="K2383" s="108"/>
    </row>
    <row r="2384" spans="1:11" ht="12.75">
      <c r="A2384" s="142"/>
      <c r="K2384" s="108"/>
    </row>
    <row r="2385" spans="1:11" ht="12.75">
      <c r="A2385" s="142"/>
      <c r="K2385" s="108"/>
    </row>
    <row r="2386" spans="1:11" ht="12.75">
      <c r="A2386" s="142"/>
      <c r="K2386" s="108"/>
    </row>
    <row r="2387" spans="1:11" ht="12.75">
      <c r="A2387" s="142"/>
      <c r="K2387" s="108"/>
    </row>
    <row r="2388" spans="1:11" ht="12.75">
      <c r="A2388" s="142"/>
      <c r="K2388" s="108"/>
    </row>
    <row r="2389" spans="1:11" ht="12.75">
      <c r="A2389" s="142"/>
      <c r="K2389" s="108"/>
    </row>
    <row r="2390" spans="1:11" ht="12.75">
      <c r="A2390" s="142"/>
      <c r="K2390" s="108"/>
    </row>
    <row r="2391" spans="1:11" ht="12.75">
      <c r="A2391" s="142"/>
      <c r="K2391" s="108"/>
    </row>
    <row r="2392" spans="1:11" ht="12.75">
      <c r="A2392" s="142"/>
      <c r="K2392" s="108"/>
    </row>
    <row r="2393" spans="1:11" ht="12.75">
      <c r="A2393" s="142"/>
      <c r="K2393" s="108"/>
    </row>
    <row r="2394" spans="1:11" ht="12.75">
      <c r="A2394" s="142"/>
      <c r="K2394" s="108"/>
    </row>
    <row r="2395" spans="1:11" ht="12.75">
      <c r="A2395" s="142"/>
      <c r="K2395" s="108"/>
    </row>
    <row r="2396" spans="1:11" ht="12.75">
      <c r="A2396" s="142"/>
      <c r="K2396" s="108"/>
    </row>
    <row r="2397" spans="1:11" ht="12.75">
      <c r="A2397" s="142"/>
      <c r="K2397" s="108"/>
    </row>
    <row r="2398" spans="1:11" ht="12.75">
      <c r="A2398" s="142"/>
      <c r="K2398" s="108"/>
    </row>
    <row r="2399" spans="1:11" ht="12.75">
      <c r="A2399" s="142"/>
      <c r="K2399" s="108"/>
    </row>
    <row r="2400" spans="1:11" ht="12.75">
      <c r="A2400" s="142"/>
      <c r="K2400" s="108"/>
    </row>
    <row r="2401" spans="1:11" ht="12.75">
      <c r="A2401" s="142"/>
      <c r="K2401" s="108"/>
    </row>
    <row r="2402" spans="1:11" ht="12.75">
      <c r="A2402" s="142"/>
      <c r="K2402" s="108"/>
    </row>
    <row r="2403" spans="1:11" ht="12.75">
      <c r="A2403" s="142"/>
      <c r="K2403" s="108"/>
    </row>
    <row r="2404" spans="1:11" ht="12.75">
      <c r="A2404" s="142"/>
      <c r="K2404" s="108"/>
    </row>
    <row r="2405" spans="1:11" ht="12.75">
      <c r="A2405" s="142"/>
      <c r="K2405" s="108"/>
    </row>
    <row r="2406" spans="1:11" ht="12.75">
      <c r="A2406" s="142"/>
      <c r="K2406" s="108"/>
    </row>
    <row r="2407" spans="1:11" ht="12.75">
      <c r="A2407" s="142"/>
      <c r="K2407" s="108"/>
    </row>
    <row r="2408" spans="1:11" ht="12.75">
      <c r="A2408" s="142"/>
      <c r="K2408" s="108"/>
    </row>
    <row r="2409" spans="1:11" ht="12.75">
      <c r="A2409" s="142"/>
      <c r="K2409" s="108"/>
    </row>
    <row r="2410" spans="1:11" ht="12.75">
      <c r="A2410" s="142"/>
      <c r="K2410" s="108"/>
    </row>
    <row r="2411" spans="1:11" ht="12.75">
      <c r="A2411" s="142"/>
      <c r="K2411" s="108"/>
    </row>
    <row r="2412" spans="1:11" ht="12.75">
      <c r="A2412" s="142"/>
      <c r="K2412" s="108"/>
    </row>
    <row r="2413" spans="1:11" ht="12.75">
      <c r="A2413" s="142"/>
      <c r="K2413" s="108"/>
    </row>
    <row r="2414" spans="1:11" ht="12.75">
      <c r="A2414" s="142"/>
      <c r="K2414" s="108"/>
    </row>
    <row r="2415" spans="1:11" ht="12.75">
      <c r="A2415" s="142"/>
      <c r="K2415" s="108"/>
    </row>
    <row r="2416" spans="1:11" ht="12.75">
      <c r="A2416" s="142"/>
      <c r="K2416" s="108"/>
    </row>
    <row r="2417" spans="1:11" ht="12.75">
      <c r="A2417" s="142"/>
      <c r="K2417" s="108"/>
    </row>
    <row r="2418" spans="1:11" ht="12.75">
      <c r="A2418" s="142"/>
      <c r="K2418" s="108"/>
    </row>
    <row r="2419" spans="1:11" ht="12.75">
      <c r="A2419" s="142"/>
      <c r="K2419" s="108"/>
    </row>
    <row r="2420" spans="1:11" ht="12.75">
      <c r="A2420" s="142"/>
      <c r="K2420" s="108"/>
    </row>
    <row r="2421" spans="1:11" ht="12.75">
      <c r="A2421" s="142"/>
      <c r="K2421" s="108"/>
    </row>
    <row r="2422" spans="1:11" ht="12.75">
      <c r="A2422" s="142"/>
      <c r="K2422" s="108"/>
    </row>
    <row r="2423" spans="1:11" ht="12.75">
      <c r="A2423" s="142"/>
      <c r="K2423" s="108"/>
    </row>
    <row r="2424" spans="1:11" ht="12.75">
      <c r="A2424" s="142"/>
      <c r="K2424" s="108"/>
    </row>
    <row r="2425" spans="1:11" ht="12.75">
      <c r="A2425" s="142"/>
      <c r="K2425" s="108"/>
    </row>
    <row r="2426" spans="1:11" ht="12.75">
      <c r="A2426" s="142"/>
      <c r="K2426" s="108"/>
    </row>
    <row r="2427" spans="1:11" ht="12.75">
      <c r="A2427" s="142"/>
      <c r="K2427" s="108"/>
    </row>
    <row r="2428" spans="1:11" ht="12.75">
      <c r="A2428" s="142"/>
      <c r="K2428" s="108"/>
    </row>
    <row r="2429" spans="1:11" ht="12.75">
      <c r="A2429" s="142"/>
      <c r="K2429" s="108"/>
    </row>
    <row r="2430" spans="1:11" ht="12.75">
      <c r="A2430" s="142"/>
      <c r="K2430" s="108"/>
    </row>
    <row r="2431" spans="1:11" ht="12.75">
      <c r="A2431" s="142"/>
      <c r="K2431" s="108"/>
    </row>
    <row r="2432" spans="1:11" ht="12.75">
      <c r="A2432" s="142"/>
      <c r="K2432" s="108"/>
    </row>
    <row r="2433" spans="1:11" ht="12.75">
      <c r="A2433" s="142"/>
      <c r="K2433" s="108"/>
    </row>
    <row r="2434" spans="1:11" ht="12.75">
      <c r="A2434" s="142"/>
      <c r="K2434" s="108"/>
    </row>
    <row r="2435" spans="1:11" ht="12.75">
      <c r="A2435" s="142"/>
      <c r="K2435" s="108"/>
    </row>
    <row r="2436" spans="1:11" ht="12.75">
      <c r="A2436" s="142"/>
      <c r="K2436" s="108"/>
    </row>
    <row r="2437" spans="1:11" ht="12.75">
      <c r="A2437" s="142"/>
      <c r="K2437" s="108"/>
    </row>
    <row r="2438" spans="1:11" ht="12.75">
      <c r="A2438" s="142"/>
      <c r="K2438" s="108"/>
    </row>
    <row r="2439" spans="1:11" ht="12.75">
      <c r="A2439" s="142"/>
      <c r="K2439" s="108"/>
    </row>
    <row r="2440" spans="1:11" ht="12.75">
      <c r="A2440" s="142"/>
      <c r="K2440" s="108"/>
    </row>
    <row r="2441" spans="1:11" ht="12.75">
      <c r="A2441" s="142"/>
      <c r="K2441" s="108"/>
    </row>
    <row r="2442" spans="1:11" ht="12.75">
      <c r="A2442" s="142"/>
      <c r="K2442" s="108"/>
    </row>
    <row r="2443" spans="1:11" ht="12.75">
      <c r="A2443" s="142"/>
      <c r="K2443" s="108"/>
    </row>
    <row r="2444" spans="1:11" ht="12.75">
      <c r="A2444" s="142"/>
      <c r="K2444" s="108"/>
    </row>
    <row r="2445" spans="1:11" ht="12.75">
      <c r="A2445" s="142"/>
      <c r="K2445" s="108"/>
    </row>
    <row r="2446" spans="1:11" ht="12.75">
      <c r="A2446" s="142"/>
      <c r="K2446" s="108"/>
    </row>
    <row r="2447" spans="1:11" ht="12.75">
      <c r="A2447" s="142"/>
      <c r="K2447" s="108"/>
    </row>
    <row r="2448" spans="1:11" ht="12.75">
      <c r="A2448" s="142"/>
      <c r="K2448" s="108"/>
    </row>
    <row r="2449" spans="1:11" ht="12.75">
      <c r="A2449" s="142"/>
      <c r="K2449" s="108"/>
    </row>
    <row r="2450" spans="1:11" ht="12.75">
      <c r="A2450" s="142"/>
      <c r="K2450" s="108"/>
    </row>
    <row r="2451" spans="1:11" ht="12.75">
      <c r="A2451" s="142"/>
      <c r="K2451" s="108"/>
    </row>
    <row r="2452" spans="1:11" ht="12.75">
      <c r="A2452" s="142"/>
      <c r="K2452" s="108"/>
    </row>
    <row r="2453" spans="1:11" ht="12.75">
      <c r="A2453" s="142"/>
      <c r="K2453" s="108"/>
    </row>
    <row r="2454" spans="1:11" ht="12.75">
      <c r="A2454" s="142"/>
      <c r="K2454" s="108"/>
    </row>
    <row r="2455" spans="1:11" ht="12.75">
      <c r="A2455" s="142"/>
      <c r="K2455" s="108"/>
    </row>
    <row r="2456" spans="1:11" ht="12.75">
      <c r="A2456" s="142"/>
      <c r="K2456" s="108"/>
    </row>
    <row r="2457" spans="1:11" ht="12.75">
      <c r="A2457" s="142"/>
      <c r="K2457" s="108"/>
    </row>
    <row r="2458" spans="1:11" ht="12.75">
      <c r="A2458" s="142"/>
      <c r="K2458" s="108"/>
    </row>
    <row r="2459" spans="1:11" ht="12.75">
      <c r="A2459" s="142"/>
      <c r="K2459" s="108"/>
    </row>
    <row r="2460" spans="1:11" ht="12.75">
      <c r="A2460" s="142"/>
      <c r="K2460" s="108"/>
    </row>
    <row r="2461" spans="1:11" ht="12.75">
      <c r="A2461" s="142"/>
      <c r="K2461" s="108"/>
    </row>
    <row r="2462" spans="1:11" ht="12.75">
      <c r="A2462" s="142"/>
      <c r="K2462" s="108"/>
    </row>
    <row r="2463" spans="1:11" ht="12.75">
      <c r="A2463" s="142"/>
      <c r="K2463" s="108"/>
    </row>
    <row r="2464" spans="1:11" ht="12.75">
      <c r="A2464" s="142"/>
      <c r="K2464" s="108"/>
    </row>
    <row r="2465" spans="1:11" ht="12.75">
      <c r="A2465" s="142"/>
      <c r="K2465" s="108"/>
    </row>
    <row r="2466" spans="1:11" ht="12.75">
      <c r="A2466" s="142"/>
      <c r="K2466" s="108"/>
    </row>
    <row r="2467" spans="1:11" ht="12.75">
      <c r="A2467" s="142"/>
      <c r="K2467" s="108"/>
    </row>
    <row r="2468" spans="1:11" ht="12.75">
      <c r="A2468" s="142"/>
      <c r="K2468" s="108"/>
    </row>
    <row r="2469" spans="1:11" ht="12.75">
      <c r="A2469" s="142"/>
      <c r="K2469" s="108"/>
    </row>
    <row r="2470" spans="1:11" ht="12.75">
      <c r="A2470" s="142"/>
      <c r="K2470" s="108"/>
    </row>
    <row r="2471" spans="1:11" ht="12.75">
      <c r="A2471" s="142"/>
      <c r="K2471" s="108"/>
    </row>
    <row r="2472" spans="1:11" ht="12.75">
      <c r="A2472" s="142"/>
      <c r="K2472" s="108"/>
    </row>
    <row r="2473" spans="1:11" ht="12.75">
      <c r="A2473" s="142"/>
      <c r="K2473" s="108"/>
    </row>
    <row r="2474" spans="1:11" ht="12.75">
      <c r="A2474" s="142"/>
      <c r="K2474" s="108"/>
    </row>
    <row r="2475" spans="1:11" ht="12.75">
      <c r="A2475" s="142"/>
      <c r="K2475" s="108"/>
    </row>
    <row r="2476" spans="1:11" ht="12.75">
      <c r="A2476" s="142"/>
      <c r="K2476" s="108"/>
    </row>
    <row r="2477" spans="1:11" ht="12.75">
      <c r="A2477" s="142"/>
      <c r="K2477" s="108"/>
    </row>
    <row r="2478" spans="1:11" ht="12.75">
      <c r="A2478" s="142"/>
      <c r="K2478" s="108"/>
    </row>
    <row r="2479" spans="1:11" ht="12.75">
      <c r="A2479" s="142"/>
      <c r="K2479" s="108"/>
    </row>
    <row r="2480" spans="1:11" ht="12.75">
      <c r="A2480" s="142"/>
      <c r="K2480" s="108"/>
    </row>
    <row r="2481" spans="1:11" ht="12.75">
      <c r="A2481" s="142"/>
      <c r="K2481" s="108"/>
    </row>
    <row r="2482" spans="1:11" ht="12.75">
      <c r="A2482" s="142"/>
      <c r="K2482" s="108"/>
    </row>
    <row r="2483" spans="1:11" ht="12.75">
      <c r="A2483" s="142"/>
      <c r="K2483" s="108"/>
    </row>
    <row r="2484" spans="1:11" ht="12.75">
      <c r="A2484" s="142"/>
      <c r="K2484" s="108"/>
    </row>
    <row r="2485" spans="1:11" ht="12.75">
      <c r="A2485" s="142"/>
      <c r="K2485" s="108"/>
    </row>
    <row r="2486" spans="1:11" ht="12.75">
      <c r="A2486" s="142"/>
      <c r="K2486" s="108"/>
    </row>
    <row r="2487" spans="1:11" ht="12.75">
      <c r="A2487" s="142"/>
      <c r="K2487" s="108"/>
    </row>
    <row r="2488" spans="1:11" ht="12.75">
      <c r="A2488" s="142"/>
      <c r="K2488" s="108"/>
    </row>
    <row r="2489" spans="1:11" ht="12.75">
      <c r="A2489" s="142"/>
      <c r="K2489" s="108"/>
    </row>
    <row r="2490" spans="1:11" ht="12.75">
      <c r="A2490" s="142"/>
      <c r="K2490" s="108"/>
    </row>
    <row r="2491" spans="1:11" ht="12.75">
      <c r="A2491" s="142"/>
      <c r="K2491" s="108"/>
    </row>
    <row r="2492" spans="1:11" ht="12.75">
      <c r="A2492" s="142"/>
      <c r="K2492" s="108"/>
    </row>
    <row r="2493" spans="1:11" ht="12.75">
      <c r="A2493" s="142"/>
      <c r="K2493" s="108"/>
    </row>
    <row r="2494" spans="1:11" ht="12.75">
      <c r="A2494" s="142"/>
      <c r="K2494" s="108"/>
    </row>
    <row r="2495" spans="1:11" ht="12.75">
      <c r="A2495" s="142"/>
      <c r="K2495" s="108"/>
    </row>
    <row r="2496" spans="1:11" ht="12.75">
      <c r="A2496" s="142"/>
      <c r="K2496" s="108"/>
    </row>
    <row r="2497" spans="1:11" ht="12.75">
      <c r="A2497" s="142"/>
      <c r="K2497" s="108"/>
    </row>
    <row r="2498" spans="1:11" ht="12.75">
      <c r="A2498" s="142"/>
      <c r="K2498" s="108"/>
    </row>
    <row r="2499" spans="1:11" ht="12.75">
      <c r="A2499" s="142"/>
      <c r="K2499" s="108"/>
    </row>
    <row r="2500" spans="1:11" ht="12.75">
      <c r="A2500" s="142"/>
      <c r="K2500" s="108"/>
    </row>
    <row r="2501" spans="1:11" ht="12.75">
      <c r="A2501" s="142"/>
      <c r="K2501" s="108"/>
    </row>
    <row r="2502" spans="1:11" ht="12.75">
      <c r="A2502" s="142"/>
      <c r="K2502" s="108"/>
    </row>
    <row r="2503" spans="1:11" ht="12.75">
      <c r="A2503" s="142"/>
      <c r="K2503" s="108"/>
    </row>
    <row r="2504" spans="1:11" ht="12.75">
      <c r="A2504" s="142"/>
      <c r="K2504" s="108"/>
    </row>
    <row r="2505" spans="1:11" ht="12.75">
      <c r="A2505" s="142"/>
      <c r="K2505" s="108"/>
    </row>
    <row r="2506" spans="1:11" ht="12.75">
      <c r="A2506" s="142"/>
      <c r="K2506" s="108"/>
    </row>
    <row r="2507" spans="1:11" ht="12.75">
      <c r="A2507" s="142"/>
      <c r="K2507" s="108"/>
    </row>
    <row r="2508" spans="1:11" ht="12.75">
      <c r="A2508" s="142"/>
      <c r="K2508" s="108"/>
    </row>
    <row r="2509" spans="1:11" ht="12.75">
      <c r="A2509" s="142"/>
      <c r="K2509" s="108"/>
    </row>
    <row r="2510" spans="1:11" ht="12.75">
      <c r="A2510" s="142"/>
      <c r="K2510" s="108"/>
    </row>
    <row r="2511" spans="1:11" ht="12.75">
      <c r="A2511" s="142"/>
      <c r="K2511" s="108"/>
    </row>
    <row r="2512" spans="1:11" ht="12.75">
      <c r="A2512" s="142"/>
      <c r="K2512" s="108"/>
    </row>
    <row r="2513" spans="1:11" ht="12.75">
      <c r="A2513" s="142"/>
      <c r="K2513" s="108"/>
    </row>
    <row r="2514" spans="1:11" ht="12.75">
      <c r="A2514" s="142"/>
      <c r="K2514" s="108"/>
    </row>
    <row r="2515" spans="1:11" ht="12.75">
      <c r="A2515" s="142"/>
      <c r="K2515" s="108"/>
    </row>
    <row r="2516" spans="1:11" ht="12.75">
      <c r="A2516" s="142"/>
      <c r="K2516" s="108"/>
    </row>
    <row r="2517" spans="1:11" ht="12.75">
      <c r="A2517" s="142"/>
      <c r="K2517" s="108"/>
    </row>
    <row r="2518" spans="1:11" ht="12.75">
      <c r="A2518" s="142"/>
      <c r="K2518" s="108"/>
    </row>
    <row r="2519" spans="1:11" ht="12.75">
      <c r="A2519" s="142"/>
      <c r="K2519" s="108"/>
    </row>
    <row r="2520" spans="1:11" ht="12.75">
      <c r="A2520" s="142"/>
      <c r="K2520" s="108"/>
    </row>
    <row r="2521" spans="1:11" ht="12.75">
      <c r="A2521" s="142"/>
      <c r="K2521" s="108"/>
    </row>
    <row r="2522" spans="1:11" ht="12.75">
      <c r="A2522" s="142"/>
      <c r="K2522" s="108"/>
    </row>
    <row r="2523" spans="1:11" ht="12.75">
      <c r="A2523" s="142"/>
      <c r="K2523" s="108"/>
    </row>
    <row r="2524" spans="1:11" ht="12.75">
      <c r="A2524" s="142"/>
      <c r="K2524" s="108"/>
    </row>
    <row r="2525" spans="1:11" ht="12.75">
      <c r="A2525" s="142"/>
      <c r="K2525" s="108"/>
    </row>
    <row r="2526" spans="1:11" ht="12.75">
      <c r="A2526" s="142"/>
      <c r="K2526" s="108"/>
    </row>
    <row r="2527" spans="1:11" ht="12.75">
      <c r="A2527" s="142"/>
      <c r="K2527" s="108"/>
    </row>
    <row r="2528" spans="1:11" ht="12.75">
      <c r="A2528" s="142"/>
      <c r="K2528" s="108"/>
    </row>
    <row r="2529" spans="1:11" ht="12.75">
      <c r="A2529" s="142"/>
      <c r="K2529" s="108"/>
    </row>
    <row r="2530" spans="1:11" ht="12.75">
      <c r="A2530" s="142"/>
      <c r="K2530" s="108"/>
    </row>
    <row r="2531" spans="1:11" ht="12.75">
      <c r="A2531" s="142"/>
      <c r="K2531" s="108"/>
    </row>
    <row r="2532" spans="1:11" ht="12.75">
      <c r="A2532" s="142"/>
      <c r="K2532" s="108"/>
    </row>
    <row r="2533" spans="1:11" ht="12.75">
      <c r="A2533" s="142"/>
      <c r="K2533" s="108"/>
    </row>
    <row r="2534" spans="1:11" ht="12.75">
      <c r="A2534" s="142"/>
      <c r="K2534" s="108"/>
    </row>
    <row r="2535" spans="1:11" ht="12.75">
      <c r="A2535" s="142"/>
      <c r="K2535" s="108"/>
    </row>
    <row r="2536" spans="1:11" ht="12.75">
      <c r="A2536" s="142"/>
      <c r="K2536" s="108"/>
    </row>
    <row r="2537" spans="1:11" ht="12.75">
      <c r="A2537" s="142"/>
      <c r="K2537" s="108"/>
    </row>
    <row r="2538" spans="1:11" ht="12.75">
      <c r="A2538" s="142"/>
      <c r="K2538" s="108"/>
    </row>
    <row r="2539" spans="1:11" ht="12.75">
      <c r="A2539" s="142"/>
      <c r="K2539" s="108"/>
    </row>
    <row r="2540" spans="1:11" ht="12.75">
      <c r="A2540" s="142"/>
      <c r="K2540" s="108"/>
    </row>
    <row r="2541" spans="1:11" ht="12.75">
      <c r="A2541" s="142"/>
      <c r="K2541" s="108"/>
    </row>
    <row r="2542" spans="1:11" ht="12.75">
      <c r="A2542" s="142"/>
      <c r="K2542" s="108"/>
    </row>
    <row r="2543" spans="1:11" ht="12.75">
      <c r="A2543" s="142"/>
      <c r="K2543" s="108"/>
    </row>
    <row r="2544" spans="1:11" ht="12.75">
      <c r="A2544" s="142"/>
      <c r="K2544" s="108"/>
    </row>
    <row r="2545" spans="1:11" ht="12.75">
      <c r="A2545" s="142"/>
      <c r="K2545" s="108"/>
    </row>
    <row r="2546" spans="1:11" ht="12.75">
      <c r="A2546" s="142"/>
      <c r="K2546" s="108"/>
    </row>
    <row r="2547" spans="1:11" ht="12.75">
      <c r="A2547" s="142"/>
      <c r="K2547" s="108"/>
    </row>
    <row r="2548" spans="1:11" ht="12.75">
      <c r="A2548" s="142"/>
      <c r="K2548" s="108"/>
    </row>
    <row r="2549" spans="1:11" ht="12.75">
      <c r="A2549" s="142"/>
      <c r="K2549" s="108"/>
    </row>
    <row r="2550" spans="1:11" ht="12.75">
      <c r="A2550" s="142"/>
      <c r="K2550" s="108"/>
    </row>
    <row r="2551" spans="1:11" ht="12.75">
      <c r="A2551" s="142"/>
      <c r="K2551" s="108"/>
    </row>
    <row r="2552" spans="1:11" ht="12.75">
      <c r="A2552" s="142"/>
      <c r="K2552" s="108"/>
    </row>
    <row r="2553" spans="1:11" ht="12.75">
      <c r="A2553" s="142"/>
      <c r="K2553" s="108"/>
    </row>
    <row r="2554" spans="1:11" ht="12.75">
      <c r="A2554" s="142"/>
      <c r="K2554" s="108"/>
    </row>
    <row r="2555" spans="1:11" ht="12.75">
      <c r="A2555" s="142"/>
      <c r="K2555" s="108"/>
    </row>
    <row r="2556" spans="1:11" ht="12.75">
      <c r="A2556" s="142"/>
      <c r="K2556" s="108"/>
    </row>
    <row r="2557" spans="1:11" ht="12.75">
      <c r="A2557" s="142"/>
      <c r="K2557" s="108"/>
    </row>
    <row r="2558" spans="1:11" ht="12.75">
      <c r="A2558" s="142"/>
      <c r="K2558" s="108"/>
    </row>
    <row r="2559" spans="1:11" ht="12.75">
      <c r="A2559" s="142"/>
      <c r="K2559" s="108"/>
    </row>
    <row r="2560" spans="1:11" ht="12.75">
      <c r="A2560" s="142"/>
      <c r="K2560" s="108"/>
    </row>
    <row r="2561" spans="1:11" ht="12.75">
      <c r="A2561" s="142"/>
      <c r="K2561" s="108"/>
    </row>
    <row r="2562" spans="1:11" ht="12.75">
      <c r="A2562" s="142"/>
      <c r="K2562" s="108"/>
    </row>
    <row r="2563" spans="1:11" ht="12.75">
      <c r="A2563" s="142"/>
      <c r="K2563" s="108"/>
    </row>
    <row r="2564" spans="1:11" ht="12.75">
      <c r="A2564" s="142"/>
      <c r="K2564" s="108"/>
    </row>
    <row r="2565" spans="1:11" ht="12.75">
      <c r="A2565" s="142"/>
      <c r="K2565" s="108"/>
    </row>
    <row r="2566" spans="1:11" ht="12.75">
      <c r="A2566" s="142"/>
      <c r="K2566" s="108"/>
    </row>
    <row r="2567" spans="1:11" ht="12.75">
      <c r="A2567" s="142"/>
      <c r="K2567" s="108"/>
    </row>
    <row r="2568" spans="1:11" ht="12.75">
      <c r="A2568" s="142"/>
      <c r="K2568" s="108"/>
    </row>
    <row r="2569" spans="1:11" ht="12.75">
      <c r="A2569" s="142"/>
      <c r="K2569" s="108"/>
    </row>
    <row r="2570" spans="1:11" ht="12.75">
      <c r="A2570" s="142"/>
      <c r="K2570" s="108"/>
    </row>
    <row r="2571" spans="1:11" ht="12.75">
      <c r="A2571" s="142"/>
      <c r="K2571" s="108"/>
    </row>
    <row r="2572" spans="1:11" ht="12.75">
      <c r="A2572" s="142"/>
      <c r="K2572" s="108"/>
    </row>
    <row r="2573" spans="1:11" ht="12.75">
      <c r="A2573" s="142"/>
      <c r="K2573" s="108"/>
    </row>
    <row r="2574" spans="1:11" ht="12.75">
      <c r="A2574" s="142"/>
      <c r="K2574" s="108"/>
    </row>
    <row r="2575" spans="1:11" ht="12.75">
      <c r="A2575" s="142"/>
      <c r="K2575" s="108"/>
    </row>
    <row r="2576" spans="1:11" ht="12.75">
      <c r="A2576" s="142"/>
      <c r="K2576" s="108"/>
    </row>
    <row r="2577" spans="1:11" ht="12.75">
      <c r="A2577" s="142"/>
      <c r="K2577" s="108"/>
    </row>
    <row r="2578" spans="1:11" ht="12.75">
      <c r="A2578" s="142"/>
      <c r="K2578" s="108"/>
    </row>
    <row r="2579" spans="1:11" ht="12.75">
      <c r="A2579" s="142"/>
      <c r="K2579" s="108"/>
    </row>
    <row r="2580" spans="1:11" ht="12.75">
      <c r="A2580" s="142"/>
      <c r="K2580" s="108"/>
    </row>
    <row r="2581" spans="1:11" ht="12.75">
      <c r="A2581" s="142"/>
      <c r="K2581" s="108"/>
    </row>
    <row r="2582" spans="1:11" ht="12.75">
      <c r="A2582" s="142"/>
      <c r="K2582" s="108"/>
    </row>
    <row r="2583" spans="1:11" ht="12.75">
      <c r="A2583" s="142"/>
      <c r="K2583" s="108"/>
    </row>
    <row r="2584" spans="1:11" ht="12.75">
      <c r="A2584" s="142"/>
      <c r="K2584" s="108"/>
    </row>
    <row r="2585" spans="1:11" ht="12.75">
      <c r="A2585" s="142"/>
      <c r="K2585" s="108"/>
    </row>
    <row r="2586" spans="1:11" ht="12.75">
      <c r="A2586" s="142"/>
      <c r="K2586" s="108"/>
    </row>
    <row r="2587" spans="1:11" ht="12.75">
      <c r="A2587" s="142"/>
      <c r="K2587" s="108"/>
    </row>
    <row r="2588" spans="1:11" ht="12.75">
      <c r="A2588" s="142"/>
      <c r="K2588" s="108"/>
    </row>
    <row r="2589" spans="1:11" ht="12.75">
      <c r="A2589" s="142"/>
      <c r="K2589" s="108"/>
    </row>
    <row r="2590" spans="1:11" ht="12.75">
      <c r="A2590" s="142"/>
      <c r="K2590" s="108"/>
    </row>
    <row r="2591" spans="1:11" ht="12.75">
      <c r="A2591" s="142"/>
      <c r="K2591" s="108"/>
    </row>
    <row r="2592" spans="1:11" ht="12.75">
      <c r="A2592" s="142"/>
      <c r="K2592" s="108"/>
    </row>
    <row r="2593" spans="1:11" ht="12.75">
      <c r="A2593" s="142"/>
      <c r="K2593" s="108"/>
    </row>
    <row r="2594" spans="1:11" ht="12.75">
      <c r="A2594" s="142"/>
      <c r="K2594" s="108"/>
    </row>
    <row r="2595" spans="1:11" ht="12.75">
      <c r="A2595" s="142"/>
      <c r="K2595" s="108"/>
    </row>
    <row r="2596" spans="1:11" ht="12.75">
      <c r="A2596" s="142"/>
      <c r="K2596" s="108"/>
    </row>
    <row r="2597" spans="1:11" ht="12.75">
      <c r="A2597" s="142"/>
      <c r="K2597" s="108"/>
    </row>
    <row r="2598" spans="1:11" ht="12.75">
      <c r="A2598" s="142"/>
      <c r="K2598" s="108"/>
    </row>
    <row r="2599" spans="1:11" ht="12.75">
      <c r="A2599" s="142"/>
      <c r="K2599" s="108"/>
    </row>
    <row r="2600" spans="1:11" ht="12.75">
      <c r="A2600" s="142"/>
      <c r="K2600" s="108"/>
    </row>
    <row r="2601" spans="1:11" ht="12.75">
      <c r="A2601" s="142"/>
      <c r="K2601" s="108"/>
    </row>
    <row r="2602" spans="1:11" ht="12.75">
      <c r="A2602" s="142"/>
      <c r="K2602" s="108"/>
    </row>
    <row r="2603" spans="1:11" ht="12.75">
      <c r="A2603" s="142"/>
      <c r="K2603" s="108"/>
    </row>
    <row r="2604" spans="1:11" ht="12.75">
      <c r="A2604" s="142"/>
      <c r="K2604" s="108"/>
    </row>
    <row r="2605" spans="1:11" ht="12.75">
      <c r="A2605" s="142"/>
      <c r="K2605" s="108"/>
    </row>
    <row r="2606" spans="1:11" ht="12.75">
      <c r="A2606" s="142"/>
      <c r="K2606" s="108"/>
    </row>
    <row r="2607" spans="1:11" ht="12.75">
      <c r="A2607" s="142"/>
      <c r="K2607" s="108"/>
    </row>
    <row r="2608" spans="1:11" ht="12.75">
      <c r="A2608" s="142"/>
      <c r="K2608" s="108"/>
    </row>
    <row r="2609" spans="1:11" ht="12.75">
      <c r="A2609" s="142"/>
      <c r="K2609" s="108"/>
    </row>
    <row r="2610" spans="1:11" ht="12.75">
      <c r="A2610" s="142"/>
      <c r="K2610" s="108"/>
    </row>
    <row r="2611" spans="1:11" ht="12.75">
      <c r="A2611" s="142"/>
      <c r="K2611" s="108"/>
    </row>
    <row r="2612" spans="1:11" ht="12.75">
      <c r="A2612" s="142"/>
      <c r="K2612" s="108"/>
    </row>
    <row r="2613" spans="1:11" ht="12.75">
      <c r="A2613" s="142"/>
      <c r="K2613" s="108"/>
    </row>
    <row r="2614" spans="1:11" ht="12.75">
      <c r="A2614" s="142"/>
      <c r="K2614" s="108"/>
    </row>
    <row r="2615" spans="1:11" ht="12.75">
      <c r="A2615" s="142"/>
      <c r="K2615" s="108"/>
    </row>
    <row r="2616" spans="1:11" ht="12.75">
      <c r="A2616" s="142"/>
      <c r="K2616" s="108"/>
    </row>
    <row r="2617" spans="1:11" ht="12.75">
      <c r="A2617" s="142"/>
      <c r="K2617" s="108"/>
    </row>
    <row r="2618" spans="1:11" ht="12.75">
      <c r="A2618" s="142"/>
      <c r="K2618" s="108"/>
    </row>
    <row r="2619" spans="1:11" ht="12.75">
      <c r="A2619" s="142"/>
      <c r="K2619" s="108"/>
    </row>
    <row r="2620" spans="1:11" ht="12.75">
      <c r="A2620" s="142"/>
      <c r="K2620" s="108"/>
    </row>
    <row r="2621" spans="1:11" ht="12.75">
      <c r="A2621" s="142"/>
      <c r="K2621" s="108"/>
    </row>
    <row r="2622" spans="1:11" ht="12.75">
      <c r="A2622" s="142"/>
      <c r="K2622" s="108"/>
    </row>
    <row r="2623" spans="1:11" ht="12.75">
      <c r="A2623" s="142"/>
      <c r="K2623" s="108"/>
    </row>
    <row r="2624" spans="1:11" ht="12.75">
      <c r="A2624" s="142"/>
      <c r="K2624" s="108"/>
    </row>
    <row r="2625" spans="1:11" ht="12.75">
      <c r="A2625" s="142"/>
      <c r="K2625" s="108"/>
    </row>
    <row r="2626" spans="1:11" ht="12.75">
      <c r="A2626" s="142"/>
      <c r="K2626" s="108"/>
    </row>
    <row r="2627" spans="1:11" ht="12.75">
      <c r="A2627" s="142"/>
      <c r="K2627" s="108"/>
    </row>
    <row r="2628" spans="1:11" ht="12.75">
      <c r="A2628" s="142"/>
      <c r="K2628" s="108"/>
    </row>
    <row r="2629" spans="1:11" ht="12.75">
      <c r="A2629" s="142"/>
      <c r="K2629" s="108"/>
    </row>
    <row r="2630" spans="1:11" ht="12.75">
      <c r="A2630" s="142"/>
      <c r="K2630" s="108"/>
    </row>
    <row r="2631" spans="1:11" ht="12.75">
      <c r="A2631" s="142"/>
      <c r="K2631" s="108"/>
    </row>
    <row r="2632" spans="1:11" ht="12.75">
      <c r="A2632" s="142"/>
      <c r="K2632" s="108"/>
    </row>
    <row r="2633" spans="1:11" ht="12.75">
      <c r="A2633" s="142"/>
      <c r="K2633" s="108"/>
    </row>
    <row r="2634" spans="1:11" ht="12.75">
      <c r="A2634" s="142"/>
      <c r="K2634" s="108"/>
    </row>
    <row r="2635" spans="1:11" ht="12.75">
      <c r="A2635" s="142"/>
      <c r="K2635" s="108"/>
    </row>
    <row r="2636" spans="1:11" ht="12.75">
      <c r="A2636" s="142"/>
      <c r="K2636" s="108"/>
    </row>
    <row r="2637" spans="1:11" ht="12.75">
      <c r="A2637" s="142"/>
      <c r="K2637" s="108"/>
    </row>
    <row r="2638" spans="1:11" ht="12.75">
      <c r="A2638" s="142"/>
      <c r="K2638" s="108"/>
    </row>
    <row r="2639" spans="1:11" ht="12.75">
      <c r="A2639" s="142"/>
      <c r="K2639" s="108"/>
    </row>
    <row r="2640" spans="1:11" ht="12.75">
      <c r="A2640" s="142"/>
      <c r="K2640" s="108"/>
    </row>
    <row r="2641" spans="1:11" ht="12.75">
      <c r="A2641" s="142"/>
      <c r="K2641" s="108"/>
    </row>
    <row r="2642" spans="1:11" ht="12.75">
      <c r="A2642" s="142"/>
      <c r="K2642" s="108"/>
    </row>
    <row r="2643" spans="1:11" ht="12.75">
      <c r="A2643" s="142"/>
      <c r="K2643" s="108"/>
    </row>
    <row r="2644" spans="1:11" ht="12.75">
      <c r="A2644" s="142"/>
      <c r="K2644" s="108"/>
    </row>
    <row r="2645" spans="1:11" ht="12.75">
      <c r="A2645" s="142"/>
      <c r="K2645" s="108"/>
    </row>
    <row r="2646" spans="1:11" ht="12.75">
      <c r="A2646" s="142"/>
      <c r="K2646" s="108"/>
    </row>
    <row r="2647" spans="1:11" ht="12.75">
      <c r="A2647" s="142"/>
      <c r="K2647" s="108"/>
    </row>
    <row r="2648" spans="1:11" ht="12.75">
      <c r="A2648" s="142"/>
      <c r="K2648" s="108"/>
    </row>
    <row r="2649" spans="1:11" ht="12.75">
      <c r="A2649" s="142"/>
      <c r="K2649" s="108"/>
    </row>
    <row r="2650" spans="1:11" ht="12.75">
      <c r="A2650" s="142"/>
      <c r="K2650" s="108"/>
    </row>
    <row r="2651" spans="1:11" ht="12.75">
      <c r="A2651" s="142"/>
      <c r="K2651" s="108"/>
    </row>
    <row r="2652" spans="1:11" ht="12.75">
      <c r="A2652" s="142"/>
      <c r="K2652" s="108"/>
    </row>
    <row r="2653" spans="1:11" ht="12.75">
      <c r="A2653" s="142"/>
      <c r="K2653" s="108"/>
    </row>
    <row r="2654" spans="1:11" ht="12.75">
      <c r="A2654" s="142"/>
      <c r="K2654" s="108"/>
    </row>
    <row r="2655" spans="1:11" ht="12.75">
      <c r="A2655" s="142"/>
      <c r="K2655" s="108"/>
    </row>
    <row r="2656" spans="1:11" ht="12.75">
      <c r="A2656" s="142"/>
      <c r="K2656" s="108"/>
    </row>
    <row r="2657" spans="1:11" ht="12.75">
      <c r="A2657" s="142"/>
      <c r="K2657" s="108"/>
    </row>
    <row r="2658" spans="1:11" ht="12.75">
      <c r="A2658" s="142"/>
      <c r="K2658" s="108"/>
    </row>
    <row r="2659" spans="1:11" ht="12.75">
      <c r="A2659" s="142"/>
      <c r="K2659" s="108"/>
    </row>
    <row r="2660" spans="1:11" ht="12.75">
      <c r="A2660" s="142"/>
      <c r="K2660" s="108"/>
    </row>
    <row r="2661" spans="1:11" ht="12.75">
      <c r="A2661" s="142"/>
      <c r="K2661" s="108"/>
    </row>
    <row r="2662" spans="1:11" ht="12.75">
      <c r="A2662" s="142"/>
      <c r="K2662" s="108"/>
    </row>
    <row r="2663" spans="1:11" ht="12.75">
      <c r="A2663" s="142"/>
      <c r="K2663" s="108"/>
    </row>
    <row r="2664" spans="1:11" ht="12.75">
      <c r="A2664" s="142"/>
      <c r="K2664" s="108"/>
    </row>
    <row r="2665" spans="1:11" ht="12.75">
      <c r="A2665" s="142"/>
      <c r="K2665" s="108"/>
    </row>
    <row r="2666" spans="1:11" ht="12.75">
      <c r="A2666" s="142"/>
      <c r="K2666" s="108"/>
    </row>
    <row r="2667" spans="1:11" ht="12.75">
      <c r="A2667" s="142"/>
      <c r="K2667" s="108"/>
    </row>
    <row r="2668" spans="1:11" ht="12.75">
      <c r="A2668" s="142"/>
      <c r="K2668" s="108"/>
    </row>
    <row r="2669" spans="1:11" ht="12.75">
      <c r="A2669" s="142"/>
      <c r="K2669" s="108"/>
    </row>
    <row r="2670" spans="1:11" ht="12.75">
      <c r="A2670" s="142"/>
      <c r="K2670" s="108"/>
    </row>
    <row r="2671" spans="1:11" ht="12.75">
      <c r="A2671" s="142"/>
      <c r="K2671" s="108"/>
    </row>
    <row r="2672" spans="1:11" ht="12.75">
      <c r="A2672" s="142"/>
      <c r="K2672" s="108"/>
    </row>
    <row r="2673" spans="1:11" ht="12.75">
      <c r="A2673" s="142"/>
      <c r="K2673" s="108"/>
    </row>
    <row r="2674" spans="1:11" ht="12.75">
      <c r="A2674" s="142"/>
      <c r="K2674" s="108"/>
    </row>
    <row r="2675" spans="1:11" ht="12.75">
      <c r="A2675" s="142"/>
      <c r="K2675" s="108"/>
    </row>
    <row r="2676" spans="1:11" ht="12.75">
      <c r="A2676" s="142"/>
      <c r="K2676" s="108"/>
    </row>
    <row r="2677" spans="1:11" ht="12.75">
      <c r="A2677" s="142"/>
      <c r="K2677" s="108"/>
    </row>
    <row r="2678" spans="1:11" ht="12.75">
      <c r="A2678" s="142"/>
      <c r="K2678" s="108"/>
    </row>
    <row r="2679" spans="1:11" ht="12.75">
      <c r="A2679" s="142"/>
      <c r="K2679" s="108"/>
    </row>
    <row r="2680" spans="1:11" ht="12.75">
      <c r="A2680" s="142"/>
      <c r="K2680" s="108"/>
    </row>
    <row r="2681" spans="1:11" ht="12.75">
      <c r="A2681" s="142"/>
      <c r="K2681" s="108"/>
    </row>
    <row r="2682" spans="1:11" ht="12.75">
      <c r="A2682" s="142"/>
      <c r="K2682" s="108"/>
    </row>
    <row r="2683" spans="1:11" ht="12.75">
      <c r="A2683" s="142"/>
      <c r="K2683" s="108"/>
    </row>
    <row r="2684" spans="1:11" ht="12.75">
      <c r="A2684" s="142"/>
      <c r="K2684" s="108"/>
    </row>
    <row r="2685" spans="1:11" ht="12.75">
      <c r="A2685" s="142"/>
      <c r="K2685" s="108"/>
    </row>
    <row r="2686" spans="1:11" ht="12.75">
      <c r="A2686" s="142"/>
      <c r="K2686" s="108"/>
    </row>
    <row r="2687" spans="1:11" ht="12.75">
      <c r="A2687" s="142"/>
      <c r="K2687" s="108"/>
    </row>
    <row r="2688" spans="1:11" ht="12.75">
      <c r="A2688" s="142"/>
      <c r="K2688" s="108"/>
    </row>
    <row r="2689" spans="1:11" ht="12.75">
      <c r="A2689" s="142"/>
      <c r="K2689" s="108"/>
    </row>
    <row r="2690" spans="1:11" ht="12.75">
      <c r="A2690" s="142"/>
      <c r="K2690" s="108"/>
    </row>
    <row r="2691" spans="1:11" ht="12.75">
      <c r="A2691" s="142"/>
      <c r="K2691" s="108"/>
    </row>
    <row r="2692" spans="1:11" ht="12.75">
      <c r="A2692" s="142"/>
      <c r="K2692" s="108"/>
    </row>
    <row r="2693" spans="1:11" ht="12.75">
      <c r="A2693" s="142"/>
      <c r="K2693" s="108"/>
    </row>
    <row r="2694" spans="1:11" ht="12.75">
      <c r="A2694" s="142"/>
      <c r="K2694" s="108"/>
    </row>
    <row r="2695" spans="1:11" ht="12.75">
      <c r="A2695" s="142"/>
      <c r="K2695" s="108"/>
    </row>
    <row r="2696" spans="1:11" ht="12.75">
      <c r="A2696" s="142"/>
      <c r="K2696" s="108"/>
    </row>
    <row r="2697" spans="1:11" ht="12.75">
      <c r="A2697" s="142"/>
      <c r="K2697" s="108"/>
    </row>
    <row r="2698" spans="1:11" ht="12.75">
      <c r="A2698" s="142"/>
      <c r="K2698" s="108"/>
    </row>
    <row r="2699" spans="1:11" ht="12.75">
      <c r="A2699" s="142"/>
      <c r="K2699" s="108"/>
    </row>
    <row r="2700" spans="1:11" ht="12.75">
      <c r="A2700" s="142"/>
      <c r="K2700" s="108"/>
    </row>
    <row r="2701" spans="1:11" ht="12.75">
      <c r="A2701" s="142"/>
      <c r="K2701" s="108"/>
    </row>
    <row r="2702" spans="1:11" ht="12.75">
      <c r="A2702" s="142"/>
      <c r="K2702" s="108"/>
    </row>
    <row r="2703" spans="1:11" ht="12.75">
      <c r="A2703" s="142"/>
      <c r="K2703" s="108"/>
    </row>
    <row r="2704" spans="1:11" ht="12.75">
      <c r="A2704" s="142"/>
      <c r="K2704" s="108"/>
    </row>
    <row r="2705" spans="1:11" ht="12.75">
      <c r="A2705" s="142"/>
      <c r="K2705" s="108"/>
    </row>
    <row r="2706" spans="1:11" ht="12.75">
      <c r="A2706" s="142"/>
      <c r="K2706" s="108"/>
    </row>
    <row r="2707" spans="1:11" ht="12.75">
      <c r="A2707" s="142"/>
      <c r="K2707" s="108"/>
    </row>
    <row r="2708" spans="1:11" ht="12.75">
      <c r="A2708" s="142"/>
      <c r="K2708" s="108"/>
    </row>
    <row r="2709" spans="1:11" ht="12.75">
      <c r="A2709" s="142"/>
      <c r="K2709" s="108"/>
    </row>
    <row r="2710" spans="1:11" ht="12.75">
      <c r="A2710" s="142"/>
      <c r="K2710" s="108"/>
    </row>
    <row r="2711" spans="1:11" ht="12.75">
      <c r="A2711" s="142"/>
      <c r="K2711" s="108"/>
    </row>
    <row r="2712" spans="1:11" ht="12.75">
      <c r="A2712" s="142"/>
      <c r="K2712" s="108"/>
    </row>
    <row r="2713" spans="1:11" ht="12.75">
      <c r="A2713" s="142"/>
      <c r="K2713" s="108"/>
    </row>
    <row r="2714" spans="1:11" ht="12.75">
      <c r="A2714" s="142"/>
      <c r="K2714" s="108"/>
    </row>
    <row r="2715" spans="1:11" ht="12.75">
      <c r="A2715" s="142"/>
      <c r="K2715" s="108"/>
    </row>
    <row r="2716" spans="1:11" ht="12.75">
      <c r="A2716" s="142"/>
      <c r="K2716" s="108"/>
    </row>
    <row r="2717" spans="1:11" ht="12.75">
      <c r="A2717" s="142"/>
      <c r="K2717" s="108"/>
    </row>
    <row r="2718" spans="1:11" ht="12.75">
      <c r="A2718" s="142"/>
      <c r="K2718" s="108"/>
    </row>
    <row r="2719" spans="1:11" ht="12.75">
      <c r="A2719" s="142"/>
      <c r="K2719" s="108"/>
    </row>
    <row r="2720" spans="1:11" ht="12.75">
      <c r="A2720" s="142"/>
      <c r="K2720" s="108"/>
    </row>
    <row r="2721" spans="1:11" ht="12.75">
      <c r="A2721" s="142"/>
      <c r="K2721" s="108"/>
    </row>
    <row r="2722" spans="1:11" ht="12.75">
      <c r="A2722" s="142"/>
      <c r="K2722" s="108"/>
    </row>
    <row r="2723" spans="1:11" ht="12.75">
      <c r="A2723" s="142"/>
      <c r="K2723" s="108"/>
    </row>
    <row r="2724" spans="1:11" ht="12.75">
      <c r="A2724" s="142"/>
      <c r="K2724" s="108"/>
    </row>
    <row r="2725" spans="1:11" ht="12.75">
      <c r="A2725" s="142"/>
      <c r="K2725" s="108"/>
    </row>
    <row r="2726" spans="1:11" ht="12.75">
      <c r="A2726" s="142"/>
      <c r="K2726" s="108"/>
    </row>
    <row r="2727" spans="1:11" ht="12.75">
      <c r="A2727" s="142"/>
      <c r="K2727" s="108"/>
    </row>
    <row r="2728" spans="1:11" ht="12.75">
      <c r="A2728" s="142"/>
      <c r="K2728" s="108"/>
    </row>
    <row r="2729" spans="1:11" ht="12.75">
      <c r="A2729" s="142"/>
      <c r="K2729" s="108"/>
    </row>
    <row r="2730" spans="1:11" ht="12.75">
      <c r="A2730" s="142"/>
      <c r="K2730" s="108"/>
    </row>
    <row r="2731" spans="1:11" ht="12.75">
      <c r="A2731" s="142"/>
      <c r="K2731" s="108"/>
    </row>
    <row r="2732" spans="1:11" ht="12.75">
      <c r="A2732" s="142"/>
      <c r="K2732" s="108"/>
    </row>
    <row r="2733" spans="1:11" ht="12.75">
      <c r="A2733" s="142"/>
      <c r="K2733" s="108"/>
    </row>
    <row r="2734" spans="1:11" ht="12.75">
      <c r="A2734" s="142"/>
      <c r="K2734" s="108"/>
    </row>
    <row r="2735" spans="1:11" ht="12.75">
      <c r="A2735" s="142"/>
      <c r="K2735" s="108"/>
    </row>
    <row r="2736" spans="1:11" ht="12.75">
      <c r="A2736" s="142"/>
      <c r="K2736" s="108"/>
    </row>
    <row r="2737" spans="1:11" ht="12.75">
      <c r="A2737" s="142"/>
      <c r="K2737" s="108"/>
    </row>
    <row r="2738" spans="1:11" ht="12.75">
      <c r="A2738" s="142"/>
      <c r="K2738" s="108"/>
    </row>
    <row r="2739" spans="1:11" ht="12.75">
      <c r="A2739" s="142"/>
      <c r="K2739" s="108"/>
    </row>
    <row r="2740" spans="1:11" ht="12.75">
      <c r="A2740" s="142"/>
      <c r="K2740" s="108"/>
    </row>
    <row r="2741" spans="1:11" ht="12.75">
      <c r="A2741" s="142"/>
      <c r="K2741" s="108"/>
    </row>
    <row r="2742" spans="1:11" ht="12.75">
      <c r="A2742" s="142"/>
      <c r="K2742" s="108"/>
    </row>
    <row r="2743" spans="1:11" ht="12.75">
      <c r="A2743" s="142"/>
      <c r="K2743" s="108"/>
    </row>
    <row r="2744" spans="1:11" ht="12.75">
      <c r="A2744" s="142"/>
      <c r="K2744" s="108"/>
    </row>
    <row r="2745" spans="1:11" ht="12.75">
      <c r="A2745" s="142"/>
      <c r="K2745" s="108"/>
    </row>
    <row r="2746" spans="1:11" ht="12.75">
      <c r="A2746" s="142"/>
      <c r="K2746" s="108"/>
    </row>
    <row r="2747" spans="1:11" ht="12.75">
      <c r="A2747" s="142"/>
      <c r="K2747" s="108"/>
    </row>
    <row r="2748" spans="1:11" ht="12.75">
      <c r="A2748" s="142"/>
      <c r="K2748" s="108"/>
    </row>
    <row r="2749" spans="1:11" ht="12.75">
      <c r="A2749" s="142"/>
      <c r="K2749" s="108"/>
    </row>
    <row r="2750" spans="1:11" ht="12.75">
      <c r="A2750" s="142"/>
      <c r="K2750" s="108"/>
    </row>
    <row r="2751" spans="1:11" ht="12.75">
      <c r="A2751" s="142"/>
      <c r="K2751" s="108"/>
    </row>
    <row r="2752" spans="1:11" ht="12.75">
      <c r="A2752" s="142"/>
      <c r="K2752" s="108"/>
    </row>
    <row r="2753" spans="1:11" ht="12.75">
      <c r="A2753" s="142"/>
      <c r="K2753" s="108"/>
    </row>
    <row r="2754" spans="1:11" ht="12.75">
      <c r="A2754" s="142"/>
      <c r="K2754" s="108"/>
    </row>
    <row r="2755" spans="1:11" ht="12.75">
      <c r="A2755" s="142"/>
      <c r="K2755" s="108"/>
    </row>
    <row r="2756" spans="1:11" ht="12.75">
      <c r="A2756" s="142"/>
      <c r="K2756" s="108"/>
    </row>
    <row r="2757" spans="1:11" ht="12.75">
      <c r="A2757" s="142"/>
      <c r="K2757" s="108"/>
    </row>
    <row r="2758" spans="1:11" ht="12.75">
      <c r="A2758" s="142"/>
      <c r="K2758" s="108"/>
    </row>
    <row r="2759" spans="1:11" ht="12.75">
      <c r="A2759" s="142"/>
      <c r="K2759" s="108"/>
    </row>
    <row r="2760" spans="1:11" ht="12.75">
      <c r="A2760" s="142"/>
      <c r="K2760" s="108"/>
    </row>
    <row r="2761" spans="1:11" ht="12.75">
      <c r="A2761" s="142"/>
      <c r="K2761" s="108"/>
    </row>
    <row r="2762" spans="1:11" ht="12.75">
      <c r="A2762" s="142"/>
      <c r="K2762" s="108"/>
    </row>
    <row r="2763" spans="1:11" ht="12.75">
      <c r="A2763" s="142"/>
      <c r="K2763" s="108"/>
    </row>
    <row r="2764" spans="1:11" ht="12.75">
      <c r="A2764" s="142"/>
      <c r="K2764" s="108"/>
    </row>
    <row r="2765" spans="1:11" ht="12.75">
      <c r="A2765" s="142"/>
      <c r="K2765" s="108"/>
    </row>
    <row r="2766" spans="1:11" ht="12.75">
      <c r="A2766" s="142"/>
      <c r="K2766" s="108"/>
    </row>
    <row r="2767" spans="1:11" ht="12.75">
      <c r="A2767" s="142"/>
      <c r="K2767" s="108"/>
    </row>
    <row r="2768" spans="1:11" ht="12.75">
      <c r="A2768" s="142"/>
      <c r="K2768" s="108"/>
    </row>
    <row r="2769" spans="1:11" ht="12.75">
      <c r="A2769" s="142"/>
      <c r="K2769" s="108"/>
    </row>
    <row r="2770" spans="1:11" ht="12.75">
      <c r="A2770" s="142"/>
      <c r="K2770" s="108"/>
    </row>
    <row r="2771" spans="1:11" ht="12.75">
      <c r="A2771" s="142"/>
      <c r="K2771" s="108"/>
    </row>
    <row r="2772" spans="1:11" ht="12.75">
      <c r="A2772" s="142"/>
      <c r="K2772" s="108"/>
    </row>
    <row r="2773" spans="1:11" ht="12.75">
      <c r="A2773" s="142"/>
      <c r="K2773" s="108"/>
    </row>
    <row r="2774" spans="1:11" ht="12.75">
      <c r="A2774" s="142"/>
      <c r="K2774" s="108"/>
    </row>
    <row r="2775" spans="1:11" ht="12.75">
      <c r="A2775" s="142"/>
      <c r="K2775" s="108"/>
    </row>
    <row r="2776" spans="1:11" ht="12.75">
      <c r="A2776" s="142"/>
      <c r="K2776" s="108"/>
    </row>
    <row r="2777" spans="1:11" ht="12.75">
      <c r="A2777" s="142"/>
      <c r="K2777" s="108"/>
    </row>
    <row r="2778" spans="1:11" ht="12.75">
      <c r="A2778" s="142"/>
      <c r="K2778" s="108"/>
    </row>
    <row r="2779" spans="1:11" ht="12.75">
      <c r="A2779" s="142"/>
      <c r="K2779" s="108"/>
    </row>
    <row r="2780" spans="1:11" ht="12.75">
      <c r="A2780" s="142"/>
      <c r="K2780" s="108"/>
    </row>
    <row r="2781" spans="1:11" ht="12.75">
      <c r="A2781" s="142"/>
      <c r="K2781" s="108"/>
    </row>
    <row r="2782" spans="1:11" ht="12.75">
      <c r="A2782" s="142"/>
      <c r="K2782" s="108"/>
    </row>
    <row r="2783" spans="1:11" ht="12.75">
      <c r="A2783" s="142"/>
      <c r="K2783" s="108"/>
    </row>
    <row r="2784" spans="1:11" ht="12.75">
      <c r="A2784" s="142"/>
      <c r="K2784" s="108"/>
    </row>
    <row r="2785" spans="1:11" ht="12.75">
      <c r="A2785" s="142"/>
      <c r="K2785" s="108"/>
    </row>
    <row r="2786" spans="1:11" ht="12.75">
      <c r="A2786" s="142"/>
      <c r="K2786" s="108"/>
    </row>
    <row r="2787" spans="1:11" ht="12.75">
      <c r="A2787" s="142"/>
      <c r="K2787" s="108"/>
    </row>
    <row r="2788" spans="1:11" ht="12.75">
      <c r="A2788" s="142"/>
      <c r="K2788" s="108"/>
    </row>
    <row r="2789" spans="1:11" ht="12.75">
      <c r="A2789" s="142"/>
      <c r="K2789" s="108"/>
    </row>
    <row r="2790" spans="1:11" ht="12.75">
      <c r="A2790" s="142"/>
      <c r="K2790" s="108"/>
    </row>
    <row r="2791" spans="1:11" ht="12.75">
      <c r="A2791" s="142"/>
      <c r="K2791" s="108"/>
    </row>
    <row r="2792" spans="1:11" ht="12.75">
      <c r="A2792" s="142"/>
      <c r="K2792" s="108"/>
    </row>
    <row r="2793" spans="1:11" ht="12.75">
      <c r="A2793" s="142"/>
      <c r="K2793" s="108"/>
    </row>
    <row r="2794" spans="1:11" ht="12.75">
      <c r="A2794" s="142"/>
      <c r="K2794" s="108"/>
    </row>
    <row r="2795" spans="1:11" ht="12.75">
      <c r="A2795" s="142"/>
      <c r="K2795" s="108"/>
    </row>
    <row r="2796" spans="1:11" ht="12.75">
      <c r="A2796" s="142"/>
      <c r="K2796" s="108"/>
    </row>
    <row r="2797" spans="1:11" ht="12.75">
      <c r="A2797" s="142"/>
      <c r="K2797" s="108"/>
    </row>
    <row r="2798" spans="1:11" ht="12.75">
      <c r="A2798" s="142"/>
      <c r="K2798" s="108"/>
    </row>
    <row r="2799" spans="1:11" ht="12.75">
      <c r="A2799" s="142"/>
      <c r="K2799" s="108"/>
    </row>
    <row r="2800" spans="1:11" ht="12.75">
      <c r="A2800" s="142"/>
      <c r="K2800" s="108"/>
    </row>
    <row r="2801" spans="1:11" ht="12.75">
      <c r="A2801" s="142"/>
      <c r="K2801" s="108"/>
    </row>
    <row r="2802" spans="1:11" ht="12.75">
      <c r="A2802" s="142"/>
      <c r="K2802" s="108"/>
    </row>
    <row r="2803" spans="1:11" ht="12.75">
      <c r="A2803" s="142"/>
      <c r="K2803" s="108"/>
    </row>
    <row r="2804" spans="1:11" ht="12.75">
      <c r="A2804" s="142"/>
      <c r="K2804" s="108"/>
    </row>
    <row r="2805" spans="1:11" ht="12.75">
      <c r="A2805" s="142"/>
      <c r="K2805" s="108"/>
    </row>
    <row r="2806" spans="1:11" ht="12.75">
      <c r="A2806" s="142"/>
      <c r="K2806" s="108"/>
    </row>
    <row r="2807" spans="1:11" ht="12.75">
      <c r="A2807" s="142"/>
      <c r="K2807" s="108"/>
    </row>
    <row r="2808" spans="1:11" ht="12.75">
      <c r="A2808" s="142"/>
      <c r="K2808" s="108"/>
    </row>
    <row r="2809" spans="1:11" ht="12.75">
      <c r="A2809" s="142"/>
      <c r="K2809" s="108"/>
    </row>
    <row r="2810" spans="1:11" ht="12.75">
      <c r="A2810" s="142"/>
      <c r="K2810" s="108"/>
    </row>
    <row r="2811" spans="1:11" ht="12.75">
      <c r="A2811" s="142"/>
      <c r="K2811" s="108"/>
    </row>
    <row r="2812" spans="1:11" ht="12.75">
      <c r="A2812" s="142"/>
      <c r="K2812" s="108"/>
    </row>
    <row r="2813" spans="1:11" ht="12.75">
      <c r="A2813" s="142"/>
      <c r="K2813" s="108"/>
    </row>
    <row r="2814" spans="1:11" ht="12.75">
      <c r="A2814" s="142"/>
      <c r="K2814" s="108"/>
    </row>
    <row r="2815" spans="1:11" ht="12.75">
      <c r="A2815" s="142"/>
      <c r="K2815" s="108"/>
    </row>
    <row r="2816" spans="1:11" ht="12.75">
      <c r="A2816" s="142"/>
      <c r="K2816" s="108"/>
    </row>
    <row r="2817" spans="1:11" ht="12.75">
      <c r="A2817" s="142"/>
      <c r="K2817" s="108"/>
    </row>
    <row r="2818" spans="1:11" ht="12.75">
      <c r="A2818" s="142"/>
      <c r="K2818" s="108"/>
    </row>
    <row r="2819" spans="1:11" ht="12.75">
      <c r="A2819" s="142"/>
      <c r="K2819" s="108"/>
    </row>
    <row r="2820" spans="1:11" ht="12.75">
      <c r="A2820" s="142"/>
      <c r="K2820" s="108"/>
    </row>
    <row r="2821" spans="1:11" ht="12.75">
      <c r="A2821" s="142"/>
      <c r="K2821" s="108"/>
    </row>
    <row r="2822" spans="1:11" ht="12.75">
      <c r="A2822" s="142"/>
      <c r="K2822" s="108"/>
    </row>
    <row r="2823" spans="1:11" ht="12.75">
      <c r="A2823" s="142"/>
      <c r="K2823" s="108"/>
    </row>
    <row r="2824" spans="1:11" ht="12.75">
      <c r="A2824" s="142"/>
      <c r="K2824" s="108"/>
    </row>
    <row r="2825" spans="1:11" ht="12.75">
      <c r="A2825" s="142"/>
      <c r="K2825" s="108"/>
    </row>
    <row r="2826" spans="1:11" ht="12.75">
      <c r="A2826" s="142"/>
      <c r="K2826" s="108"/>
    </row>
    <row r="2827" spans="1:11" ht="12.75">
      <c r="A2827" s="142"/>
      <c r="K2827" s="108"/>
    </row>
    <row r="2828" spans="1:11" ht="12.75">
      <c r="A2828" s="142"/>
      <c r="K2828" s="108"/>
    </row>
    <row r="2829" spans="1:11" ht="12.75">
      <c r="A2829" s="142"/>
      <c r="K2829" s="108"/>
    </row>
    <row r="2830" spans="1:11" ht="12.75">
      <c r="A2830" s="142"/>
      <c r="K2830" s="108"/>
    </row>
    <row r="2831" spans="1:11" ht="12.75">
      <c r="A2831" s="142"/>
      <c r="K2831" s="108"/>
    </row>
    <row r="2832" spans="1:11" ht="12.75">
      <c r="A2832" s="142"/>
      <c r="K2832" s="108"/>
    </row>
    <row r="2833" spans="1:11" ht="12.75">
      <c r="A2833" s="142"/>
      <c r="K2833" s="108"/>
    </row>
    <row r="2834" spans="1:11" ht="12.75">
      <c r="A2834" s="142"/>
      <c r="K2834" s="108"/>
    </row>
    <row r="2835" spans="1:11" ht="12.75">
      <c r="A2835" s="142"/>
      <c r="K2835" s="108"/>
    </row>
    <row r="2836" spans="1:11" ht="12.75">
      <c r="A2836" s="142"/>
      <c r="K2836" s="108"/>
    </row>
    <row r="2837" spans="1:11" ht="12.75">
      <c r="A2837" s="142"/>
      <c r="K2837" s="108"/>
    </row>
    <row r="2838" spans="1:11" ht="12.75">
      <c r="A2838" s="142"/>
      <c r="K2838" s="108"/>
    </row>
    <row r="2839" spans="1:11" ht="12.75">
      <c r="A2839" s="142"/>
      <c r="K2839" s="108"/>
    </row>
    <row r="2840" spans="1:11" ht="12.75">
      <c r="A2840" s="142"/>
      <c r="K2840" s="108"/>
    </row>
    <row r="2841" spans="1:11" ht="12.75">
      <c r="A2841" s="142"/>
      <c r="K2841" s="108"/>
    </row>
    <row r="2842" spans="1:11" ht="12.75">
      <c r="A2842" s="142"/>
      <c r="K2842" s="108"/>
    </row>
    <row r="2843" spans="1:11" ht="12.75">
      <c r="A2843" s="142"/>
      <c r="K2843" s="108"/>
    </row>
    <row r="2844" spans="1:11" ht="12.75">
      <c r="A2844" s="142"/>
      <c r="K2844" s="108"/>
    </row>
    <row r="2845" spans="1:11" ht="12.75">
      <c r="A2845" s="142"/>
      <c r="K2845" s="108"/>
    </row>
    <row r="2846" spans="1:11" ht="12.75">
      <c r="A2846" s="142"/>
      <c r="K2846" s="108"/>
    </row>
    <row r="2847" spans="1:11" ht="12.75">
      <c r="A2847" s="142"/>
      <c r="K2847" s="108"/>
    </row>
    <row r="2848" spans="1:11" ht="12.75">
      <c r="A2848" s="142"/>
      <c r="K2848" s="108"/>
    </row>
    <row r="2849" spans="1:11" ht="12.75">
      <c r="A2849" s="142"/>
      <c r="K2849" s="108"/>
    </row>
    <row r="2850" spans="1:11" ht="12.75">
      <c r="A2850" s="142"/>
      <c r="K2850" s="108"/>
    </row>
    <row r="2851" spans="1:11" ht="12.75">
      <c r="A2851" s="142"/>
      <c r="K2851" s="108"/>
    </row>
    <row r="2852" spans="1:11" ht="12.75">
      <c r="A2852" s="142"/>
      <c r="K2852" s="108"/>
    </row>
    <row r="2853" spans="1:11" ht="12.75">
      <c r="A2853" s="142"/>
      <c r="K2853" s="108"/>
    </row>
    <row r="2854" spans="1:11" ht="12.75">
      <c r="A2854" s="142"/>
      <c r="K2854" s="108"/>
    </row>
    <row r="2855" spans="1:11" ht="12.75">
      <c r="A2855" s="142"/>
      <c r="K2855" s="108"/>
    </row>
    <row r="2856" spans="1:11" ht="12.75">
      <c r="A2856" s="142"/>
      <c r="K2856" s="108"/>
    </row>
    <row r="2857" spans="1:11" ht="12.75">
      <c r="A2857" s="142"/>
      <c r="K2857" s="108"/>
    </row>
    <row r="2858" spans="1:11" ht="12.75">
      <c r="A2858" s="142"/>
      <c r="K2858" s="108"/>
    </row>
    <row r="2859" spans="1:11" ht="12.75">
      <c r="A2859" s="142"/>
      <c r="K2859" s="108"/>
    </row>
    <row r="2860" spans="1:11" ht="12.75">
      <c r="A2860" s="142"/>
      <c r="K2860" s="108"/>
    </row>
    <row r="2861" spans="1:11" ht="12.75">
      <c r="A2861" s="142"/>
      <c r="K2861" s="108"/>
    </row>
    <row r="2862" spans="1:11" ht="12.75">
      <c r="A2862" s="142"/>
      <c r="K2862" s="108"/>
    </row>
    <row r="2863" spans="1:11" ht="12.75">
      <c r="A2863" s="142"/>
      <c r="K2863" s="108"/>
    </row>
    <row r="2864" spans="1:11" ht="12.75">
      <c r="A2864" s="142"/>
      <c r="K2864" s="108"/>
    </row>
    <row r="2865" spans="1:11" ht="12.75">
      <c r="A2865" s="142"/>
      <c r="K2865" s="108"/>
    </row>
    <row r="2866" spans="1:11" ht="12.75">
      <c r="A2866" s="142"/>
      <c r="K2866" s="108"/>
    </row>
    <row r="2867" spans="1:11" ht="12.75">
      <c r="A2867" s="142"/>
      <c r="K2867" s="108"/>
    </row>
    <row r="2868" spans="1:11" ht="12.75">
      <c r="A2868" s="142"/>
      <c r="K2868" s="108"/>
    </row>
    <row r="2869" spans="1:11" ht="12.75">
      <c r="A2869" s="142"/>
      <c r="K2869" s="108"/>
    </row>
    <row r="2870" spans="1:11" ht="12.75">
      <c r="A2870" s="142"/>
      <c r="K2870" s="108"/>
    </row>
    <row r="2871" spans="1:11" ht="12.75">
      <c r="A2871" s="142"/>
      <c r="K2871" s="108"/>
    </row>
    <row r="2872" spans="1:11" ht="12.75">
      <c r="A2872" s="142"/>
      <c r="K2872" s="108"/>
    </row>
    <row r="2873" spans="1:11" ht="12.75">
      <c r="A2873" s="142"/>
      <c r="K2873" s="108"/>
    </row>
    <row r="2874" spans="1:11" ht="12.75">
      <c r="A2874" s="142"/>
      <c r="K2874" s="108"/>
    </row>
    <row r="2875" spans="1:11" ht="12.75">
      <c r="A2875" s="142"/>
      <c r="K2875" s="108"/>
    </row>
    <row r="2876" spans="1:11" ht="12.75">
      <c r="A2876" s="142"/>
      <c r="K2876" s="108"/>
    </row>
    <row r="2877" spans="1:11" ht="12.75">
      <c r="A2877" s="142"/>
      <c r="K2877" s="108"/>
    </row>
    <row r="2878" spans="1:11" ht="12.75">
      <c r="A2878" s="142"/>
      <c r="K2878" s="108"/>
    </row>
    <row r="2879" spans="1:11" ht="12.75">
      <c r="A2879" s="142"/>
      <c r="K2879" s="108"/>
    </row>
    <row r="2880" spans="1:11" ht="12.75">
      <c r="A2880" s="142"/>
      <c r="K2880" s="108"/>
    </row>
    <row r="2881" spans="1:11" ht="12.75">
      <c r="A2881" s="142"/>
      <c r="K2881" s="108"/>
    </row>
    <row r="2882" spans="1:11" ht="12.75">
      <c r="A2882" s="142"/>
      <c r="K2882" s="108"/>
    </row>
    <row r="2883" spans="1:11" ht="12.75">
      <c r="A2883" s="142"/>
      <c r="K2883" s="108"/>
    </row>
    <row r="2884" spans="1:11" ht="12.75">
      <c r="A2884" s="142"/>
      <c r="K2884" s="108"/>
    </row>
    <row r="2885" spans="1:11" ht="12.75">
      <c r="A2885" s="142"/>
      <c r="K2885" s="108"/>
    </row>
    <row r="2886" spans="1:11" ht="12.75">
      <c r="A2886" s="142"/>
      <c r="K2886" s="108"/>
    </row>
    <row r="2887" spans="1:11" ht="12.75">
      <c r="A2887" s="142"/>
      <c r="K2887" s="108"/>
    </row>
    <row r="2888" spans="1:11" ht="12.75">
      <c r="A2888" s="142"/>
      <c r="K2888" s="108"/>
    </row>
    <row r="2889" spans="1:11" ht="12.75">
      <c r="A2889" s="142"/>
      <c r="K2889" s="108"/>
    </row>
    <row r="2890" spans="1:11" ht="12.75">
      <c r="A2890" s="142"/>
      <c r="K2890" s="108"/>
    </row>
    <row r="2891" spans="1:11" ht="12.75">
      <c r="A2891" s="142"/>
      <c r="K2891" s="108"/>
    </row>
    <row r="2892" spans="1:11" ht="12.75">
      <c r="A2892" s="142"/>
      <c r="K2892" s="108"/>
    </row>
    <row r="2893" spans="1:11" ht="12.75">
      <c r="A2893" s="142"/>
      <c r="K2893" s="108"/>
    </row>
    <row r="2894" spans="1:11" ht="12.75">
      <c r="A2894" s="142"/>
      <c r="K2894" s="108"/>
    </row>
    <row r="2895" spans="1:11" ht="12.75">
      <c r="A2895" s="142"/>
      <c r="K2895" s="108"/>
    </row>
    <row r="2896" spans="1:11" ht="12.75">
      <c r="A2896" s="142"/>
      <c r="K2896" s="108"/>
    </row>
    <row r="2897" spans="1:11" ht="12.75">
      <c r="A2897" s="142"/>
      <c r="K2897" s="108"/>
    </row>
    <row r="2898" spans="1:11" ht="12.75">
      <c r="A2898" s="142"/>
      <c r="K2898" s="108"/>
    </row>
    <row r="2899" spans="1:11" ht="12.75">
      <c r="A2899" s="142"/>
      <c r="K2899" s="108"/>
    </row>
    <row r="2900" spans="1:11" ht="12.75">
      <c r="A2900" s="142"/>
      <c r="K2900" s="108"/>
    </row>
    <row r="2901" spans="1:11" ht="12.75">
      <c r="A2901" s="142"/>
      <c r="K2901" s="108"/>
    </row>
    <row r="2902" spans="1:11" ht="12.75">
      <c r="A2902" s="142"/>
      <c r="K2902" s="108"/>
    </row>
    <row r="2903" spans="1:11" ht="12.75">
      <c r="A2903" s="142"/>
      <c r="K2903" s="108"/>
    </row>
    <row r="2904" spans="1:11" ht="12.75">
      <c r="A2904" s="142"/>
      <c r="K2904" s="108"/>
    </row>
    <row r="2905" spans="1:11" ht="12.75">
      <c r="A2905" s="142"/>
      <c r="K2905" s="108"/>
    </row>
    <row r="2906" spans="1:11" ht="12.75">
      <c r="A2906" s="142"/>
      <c r="K2906" s="108"/>
    </row>
    <row r="2907" spans="1:11" ht="12.75">
      <c r="A2907" s="142"/>
      <c r="K2907" s="108"/>
    </row>
    <row r="2908" spans="1:11" ht="12.75">
      <c r="A2908" s="142"/>
      <c r="K2908" s="108"/>
    </row>
    <row r="2909" spans="1:11" ht="12.75">
      <c r="A2909" s="142"/>
      <c r="K2909" s="108"/>
    </row>
    <row r="2910" spans="1:11" ht="12.75">
      <c r="A2910" s="142"/>
      <c r="K2910" s="108"/>
    </row>
    <row r="2911" spans="1:11" ht="12.75">
      <c r="A2911" s="142"/>
      <c r="K2911" s="108"/>
    </row>
    <row r="2912" spans="1:11" ht="12.75">
      <c r="A2912" s="142"/>
      <c r="K2912" s="108"/>
    </row>
    <row r="2913" spans="1:11" ht="12.75">
      <c r="A2913" s="142"/>
      <c r="K2913" s="108"/>
    </row>
    <row r="2914" spans="1:11" ht="12.75">
      <c r="A2914" s="142"/>
      <c r="K2914" s="108"/>
    </row>
    <row r="2915" spans="1:11" ht="12.75">
      <c r="A2915" s="142"/>
      <c r="K2915" s="108"/>
    </row>
    <row r="2916" spans="1:11" ht="12.75">
      <c r="A2916" s="142"/>
      <c r="K2916" s="108"/>
    </row>
    <row r="2917" spans="1:11" ht="12.75">
      <c r="A2917" s="142"/>
      <c r="K2917" s="108"/>
    </row>
    <row r="2918" spans="1:11" ht="12.75">
      <c r="A2918" s="142"/>
      <c r="K2918" s="108"/>
    </row>
    <row r="2919" spans="1:11" ht="12.75">
      <c r="A2919" s="142"/>
      <c r="K2919" s="108"/>
    </row>
    <row r="2920" spans="1:11" ht="12.75">
      <c r="A2920" s="142"/>
      <c r="K2920" s="108"/>
    </row>
    <row r="2921" spans="1:11" ht="12.75">
      <c r="A2921" s="142"/>
      <c r="K2921" s="108"/>
    </row>
    <row r="2922" spans="1:11" ht="12.75">
      <c r="A2922" s="142"/>
      <c r="K2922" s="108"/>
    </row>
    <row r="2923" spans="1:11" ht="12.75">
      <c r="A2923" s="142"/>
      <c r="K2923" s="108"/>
    </row>
    <row r="2924" spans="1:11" ht="12.75">
      <c r="A2924" s="142"/>
      <c r="K2924" s="108"/>
    </row>
    <row r="2925" spans="1:11" ht="12.75">
      <c r="A2925" s="142"/>
      <c r="K2925" s="108"/>
    </row>
    <row r="2926" spans="1:11" ht="12.75">
      <c r="A2926" s="142"/>
      <c r="K2926" s="108"/>
    </row>
    <row r="2927" spans="1:11" ht="12.75">
      <c r="A2927" s="142"/>
      <c r="K2927" s="108"/>
    </row>
    <row r="2928" spans="1:11" ht="12.75">
      <c r="A2928" s="142"/>
      <c r="K2928" s="108"/>
    </row>
    <row r="2929" spans="1:11" ht="12.75">
      <c r="A2929" s="142"/>
      <c r="K2929" s="108"/>
    </row>
    <row r="2930" spans="1:11" ht="12.75">
      <c r="A2930" s="142"/>
      <c r="K2930" s="108"/>
    </row>
    <row r="2931" spans="1:11" ht="12.75">
      <c r="A2931" s="142"/>
      <c r="K2931" s="108"/>
    </row>
    <row r="2932" spans="1:11" ht="12.75">
      <c r="A2932" s="142"/>
      <c r="K2932" s="108"/>
    </row>
    <row r="2933" spans="1:11" ht="12.75">
      <c r="A2933" s="142"/>
      <c r="K2933" s="108"/>
    </row>
    <row r="2934" spans="1:11" ht="12.75">
      <c r="A2934" s="142"/>
      <c r="K2934" s="108"/>
    </row>
    <row r="2935" spans="1:11" ht="12.75">
      <c r="A2935" s="142"/>
      <c r="K2935" s="108"/>
    </row>
    <row r="2936" spans="1:11" ht="12.75">
      <c r="A2936" s="142"/>
      <c r="K2936" s="108"/>
    </row>
    <row r="2937" spans="1:11" ht="12.75">
      <c r="A2937" s="142"/>
      <c r="K2937" s="108"/>
    </row>
    <row r="2938" spans="1:11" ht="12.75">
      <c r="A2938" s="142"/>
      <c r="K2938" s="108"/>
    </row>
    <row r="2939" spans="1:11" ht="12.75">
      <c r="A2939" s="142"/>
      <c r="K2939" s="108"/>
    </row>
    <row r="2940" spans="1:11" ht="12.75">
      <c r="A2940" s="142"/>
      <c r="K2940" s="108"/>
    </row>
    <row r="2941" spans="1:11" ht="12.75">
      <c r="A2941" s="142"/>
      <c r="K2941" s="108"/>
    </row>
    <row r="2942" spans="1:11" ht="12.75">
      <c r="A2942" s="142"/>
      <c r="K2942" s="108"/>
    </row>
    <row r="2943" spans="1:11" ht="12.75">
      <c r="A2943" s="142"/>
      <c r="K2943" s="108"/>
    </row>
    <row r="2944" spans="1:11" ht="12.75">
      <c r="A2944" s="142"/>
      <c r="K2944" s="108"/>
    </row>
    <row r="2945" spans="1:11" ht="12.75">
      <c r="A2945" s="142"/>
      <c r="K2945" s="108"/>
    </row>
    <row r="2946" spans="1:11" ht="12.75">
      <c r="A2946" s="142"/>
      <c r="K2946" s="108"/>
    </row>
    <row r="2947" spans="1:11" ht="12.75">
      <c r="A2947" s="142"/>
      <c r="K2947" s="108"/>
    </row>
    <row r="2948" spans="1:11" ht="12.75">
      <c r="A2948" s="142"/>
      <c r="K2948" s="108"/>
    </row>
    <row r="2949" spans="1:11" ht="12.75">
      <c r="A2949" s="142"/>
      <c r="K2949" s="108"/>
    </row>
    <row r="2950" spans="1:11" ht="12.75">
      <c r="A2950" s="142"/>
      <c r="K2950" s="108"/>
    </row>
    <row r="2951" spans="1:11" ht="12.75">
      <c r="A2951" s="142"/>
      <c r="K2951" s="108"/>
    </row>
    <row r="2952" spans="1:11" ht="12.75">
      <c r="A2952" s="142"/>
      <c r="K2952" s="108"/>
    </row>
    <row r="2953" spans="1:11" ht="12.75">
      <c r="A2953" s="142"/>
      <c r="K2953" s="108"/>
    </row>
    <row r="2954" spans="1:11" ht="12.75">
      <c r="A2954" s="142"/>
      <c r="K2954" s="108"/>
    </row>
    <row r="2955" spans="1:11" ht="12.75">
      <c r="A2955" s="142"/>
      <c r="K2955" s="108"/>
    </row>
    <row r="2956" spans="1:11" ht="12.75">
      <c r="A2956" s="142"/>
      <c r="K2956" s="108"/>
    </row>
    <row r="2957" spans="1:11" ht="12.75">
      <c r="A2957" s="142"/>
      <c r="K2957" s="108"/>
    </row>
    <row r="2958" spans="1:11" ht="12.75">
      <c r="A2958" s="142"/>
      <c r="K2958" s="108"/>
    </row>
    <row r="2959" spans="1:11" ht="12.75">
      <c r="A2959" s="142"/>
      <c r="K2959" s="108"/>
    </row>
    <row r="2960" spans="1:11" ht="12.75">
      <c r="A2960" s="142"/>
      <c r="K2960" s="108"/>
    </row>
    <row r="2961" spans="1:11" ht="12.75">
      <c r="A2961" s="142"/>
      <c r="K2961" s="108"/>
    </row>
    <row r="2962" spans="1:11" ht="12.75">
      <c r="A2962" s="142"/>
      <c r="K2962" s="108"/>
    </row>
    <row r="2963" spans="1:11" ht="12.75">
      <c r="A2963" s="142"/>
      <c r="K2963" s="108"/>
    </row>
    <row r="2964" spans="1:11" ht="12.75">
      <c r="A2964" s="142"/>
      <c r="K2964" s="108"/>
    </row>
    <row r="2965" spans="1:11" ht="12.75">
      <c r="A2965" s="142"/>
      <c r="K2965" s="108"/>
    </row>
    <row r="2966" spans="1:11" ht="12.75">
      <c r="A2966" s="142"/>
      <c r="K2966" s="108"/>
    </row>
    <row r="2967" spans="1:11" ht="12.75">
      <c r="A2967" s="142"/>
      <c r="K2967" s="108"/>
    </row>
    <row r="2968" spans="1:11" ht="12.75">
      <c r="A2968" s="142"/>
      <c r="K2968" s="108"/>
    </row>
    <row r="2969" spans="1:11" ht="12.75">
      <c r="A2969" s="142"/>
      <c r="K2969" s="108"/>
    </row>
    <row r="2970" spans="1:11" ht="12.75">
      <c r="A2970" s="142"/>
      <c r="K2970" s="108"/>
    </row>
    <row r="2971" spans="1:11" ht="12.75">
      <c r="A2971" s="142"/>
      <c r="K2971" s="108"/>
    </row>
    <row r="2972" spans="1:11" ht="12.75">
      <c r="A2972" s="142"/>
      <c r="K2972" s="108"/>
    </row>
    <row r="2973" spans="1:11" ht="12.75">
      <c r="A2973" s="142"/>
      <c r="K2973" s="108"/>
    </row>
    <row r="2974" spans="1:11" ht="12.75">
      <c r="A2974" s="142"/>
      <c r="K2974" s="108"/>
    </row>
    <row r="2975" spans="1:11" ht="12.75">
      <c r="A2975" s="142"/>
      <c r="K2975" s="108"/>
    </row>
    <row r="2976" spans="1:11" ht="12.75">
      <c r="A2976" s="142"/>
      <c r="K2976" s="108"/>
    </row>
    <row r="2977" spans="1:11" ht="12.75">
      <c r="A2977" s="142"/>
      <c r="K2977" s="108"/>
    </row>
    <row r="2978" spans="1:11" ht="12.75">
      <c r="A2978" s="142"/>
      <c r="K2978" s="108"/>
    </row>
    <row r="2979" spans="1:11" ht="12.75">
      <c r="A2979" s="142"/>
      <c r="K2979" s="108"/>
    </row>
    <row r="2980" spans="1:11" ht="12.75">
      <c r="A2980" s="142"/>
      <c r="K2980" s="108"/>
    </row>
    <row r="2981" spans="1:11" ht="12.75">
      <c r="A2981" s="142"/>
      <c r="K2981" s="108"/>
    </row>
    <row r="2982" spans="1:11" ht="12.75">
      <c r="A2982" s="142"/>
      <c r="K2982" s="108"/>
    </row>
    <row r="2983" spans="1:11" ht="12.75">
      <c r="A2983" s="142"/>
      <c r="K2983" s="108"/>
    </row>
    <row r="2984" spans="1:11" ht="12.75">
      <c r="A2984" s="142"/>
      <c r="K2984" s="108"/>
    </row>
    <row r="2985" spans="1:11" ht="12.75">
      <c r="A2985" s="142"/>
      <c r="K2985" s="108"/>
    </row>
    <row r="2986" spans="1:11" ht="12.75">
      <c r="A2986" s="142"/>
      <c r="K2986" s="108"/>
    </row>
    <row r="2987" spans="1:11" ht="12.75">
      <c r="A2987" s="142"/>
      <c r="K2987" s="108"/>
    </row>
    <row r="2988" spans="1:11" ht="12.75">
      <c r="A2988" s="142"/>
      <c r="K2988" s="108"/>
    </row>
    <row r="2989" spans="1:11" ht="12.75">
      <c r="A2989" s="142"/>
      <c r="K2989" s="108"/>
    </row>
    <row r="2990" spans="1:11" ht="12.75">
      <c r="A2990" s="142"/>
      <c r="K2990" s="108"/>
    </row>
    <row r="2991" spans="1:11" ht="12.75">
      <c r="A2991" s="142"/>
      <c r="K2991" s="108"/>
    </row>
    <row r="2992" spans="1:11" ht="12.75">
      <c r="A2992" s="142"/>
      <c r="K2992" s="108"/>
    </row>
    <row r="2993" spans="1:11" ht="12.75">
      <c r="A2993" s="142"/>
      <c r="K2993" s="108"/>
    </row>
    <row r="2994" spans="1:11" ht="12.75">
      <c r="A2994" s="142"/>
      <c r="K2994" s="108"/>
    </row>
    <row r="2995" spans="1:11" ht="12.75">
      <c r="A2995" s="142"/>
      <c r="K2995" s="108"/>
    </row>
    <row r="2996" spans="1:11" ht="12.75">
      <c r="A2996" s="142"/>
      <c r="K2996" s="108"/>
    </row>
    <row r="2997" spans="1:11" ht="12.75">
      <c r="A2997" s="142"/>
      <c r="K2997" s="108"/>
    </row>
    <row r="2998" spans="1:11" ht="12.75">
      <c r="A2998" s="142"/>
      <c r="K2998" s="108"/>
    </row>
    <row r="2999" spans="1:11" ht="12.75">
      <c r="A2999" s="142"/>
      <c r="K2999" s="108"/>
    </row>
    <row r="3000" spans="1:11" ht="12.75">
      <c r="A3000" s="142"/>
      <c r="K3000" s="108"/>
    </row>
    <row r="3001" spans="1:11" ht="12.75">
      <c r="A3001" s="142"/>
      <c r="K3001" s="108"/>
    </row>
    <row r="3002" spans="1:11" ht="12.75">
      <c r="A3002" s="142"/>
      <c r="K3002" s="108"/>
    </row>
    <row r="3003" spans="1:11" ht="12.75">
      <c r="A3003" s="142"/>
      <c r="K3003" s="108"/>
    </row>
    <row r="3004" spans="1:11" ht="12.75">
      <c r="A3004" s="142"/>
      <c r="K3004" s="108"/>
    </row>
    <row r="3005" spans="1:11" ht="12.75">
      <c r="A3005" s="142"/>
      <c r="K3005" s="108"/>
    </row>
    <row r="3006" spans="1:11" ht="12.75">
      <c r="A3006" s="142"/>
      <c r="K3006" s="108"/>
    </row>
    <row r="3007" spans="1:11" ht="12.75">
      <c r="A3007" s="142"/>
      <c r="K3007" s="108"/>
    </row>
    <row r="3008" spans="1:11" ht="12.75">
      <c r="A3008" s="142"/>
      <c r="K3008" s="108"/>
    </row>
    <row r="3009" spans="1:11" ht="12.75">
      <c r="A3009" s="142"/>
      <c r="K3009" s="108"/>
    </row>
    <row r="3010" spans="1:11" ht="12.75">
      <c r="A3010" s="142"/>
      <c r="K3010" s="108"/>
    </row>
    <row r="3011" spans="1:11" ht="12.75">
      <c r="A3011" s="142"/>
      <c r="K3011" s="108"/>
    </row>
    <row r="3012" spans="1:11" ht="12.75">
      <c r="A3012" s="142"/>
      <c r="K3012" s="108"/>
    </row>
    <row r="3013" spans="1:11" ht="12.75">
      <c r="A3013" s="142"/>
      <c r="K3013" s="108"/>
    </row>
    <row r="3014" spans="1:11" ht="12.75">
      <c r="A3014" s="142"/>
      <c r="K3014" s="108"/>
    </row>
    <row r="3015" spans="1:11" ht="12.75">
      <c r="A3015" s="142"/>
      <c r="K3015" s="108"/>
    </row>
    <row r="3016" spans="1:11" ht="12.75">
      <c r="A3016" s="142"/>
      <c r="K3016" s="108"/>
    </row>
    <row r="3017" spans="1:11" ht="12.75">
      <c r="A3017" s="142"/>
      <c r="K3017" s="108"/>
    </row>
    <row r="3018" spans="1:11" ht="12.75">
      <c r="A3018" s="142"/>
      <c r="K3018" s="108"/>
    </row>
    <row r="3019" spans="1:11" ht="12.75">
      <c r="A3019" s="142"/>
      <c r="K3019" s="108"/>
    </row>
    <row r="3020" spans="1:11" ht="12.75">
      <c r="A3020" s="142"/>
      <c r="K3020" s="108"/>
    </row>
    <row r="3021" spans="1:11" ht="12.75">
      <c r="A3021" s="142"/>
      <c r="K3021" s="108"/>
    </row>
    <row r="3022" spans="1:11" ht="12.75">
      <c r="A3022" s="142"/>
      <c r="K3022" s="108"/>
    </row>
    <row r="3023" spans="1:11" ht="12.75">
      <c r="A3023" s="142"/>
      <c r="K3023" s="108"/>
    </row>
    <row r="3024" spans="1:11" ht="12.75">
      <c r="A3024" s="142"/>
      <c r="K3024" s="108"/>
    </row>
    <row r="3025" spans="1:11" ht="12.75">
      <c r="A3025" s="142"/>
      <c r="K3025" s="108"/>
    </row>
    <row r="3026" spans="1:11" ht="12.75">
      <c r="A3026" s="142"/>
      <c r="K3026" s="108"/>
    </row>
    <row r="3027" spans="1:11" ht="12.75">
      <c r="A3027" s="142"/>
      <c r="K3027" s="108"/>
    </row>
    <row r="3028" spans="1:11" ht="12.75">
      <c r="A3028" s="142"/>
      <c r="K3028" s="108"/>
    </row>
    <row r="3029" spans="1:11" ht="12.75">
      <c r="A3029" s="142"/>
      <c r="K3029" s="108"/>
    </row>
    <row r="3030" spans="1:11" ht="12.75">
      <c r="A3030" s="142"/>
      <c r="K3030" s="108"/>
    </row>
    <row r="3031" spans="1:11" ht="12.75">
      <c r="A3031" s="142"/>
      <c r="K3031" s="108"/>
    </row>
    <row r="3032" spans="1:11" ht="12.75">
      <c r="A3032" s="142"/>
      <c r="K3032" s="108"/>
    </row>
    <row r="3033" spans="1:11" ht="12.75">
      <c r="A3033" s="142"/>
      <c r="K3033" s="108"/>
    </row>
    <row r="3034" spans="1:11" ht="12.75">
      <c r="A3034" s="142"/>
      <c r="K3034" s="108"/>
    </row>
    <row r="3035" spans="1:11" ht="12.75">
      <c r="A3035" s="142"/>
      <c r="K3035" s="108"/>
    </row>
    <row r="3036" spans="1:11" ht="12.75">
      <c r="A3036" s="142"/>
      <c r="K3036" s="108"/>
    </row>
    <row r="3037" spans="1:11" ht="12.75">
      <c r="A3037" s="142"/>
      <c r="K3037" s="108"/>
    </row>
    <row r="3038" spans="1:11" ht="12.75">
      <c r="A3038" s="142"/>
      <c r="K3038" s="108"/>
    </row>
    <row r="3039" spans="1:11" ht="12.75">
      <c r="A3039" s="142"/>
      <c r="K3039" s="108"/>
    </row>
    <row r="3040" spans="1:11" ht="12.75">
      <c r="A3040" s="142"/>
      <c r="K3040" s="108"/>
    </row>
    <row r="3041" spans="1:11" ht="12.75">
      <c r="A3041" s="142"/>
      <c r="K3041" s="108"/>
    </row>
    <row r="3042" spans="1:11" ht="12.75">
      <c r="A3042" s="142"/>
      <c r="K3042" s="108"/>
    </row>
    <row r="3043" spans="1:11" ht="12.75">
      <c r="A3043" s="142"/>
      <c r="K3043" s="108"/>
    </row>
    <row r="3044" spans="1:11" ht="12.75">
      <c r="A3044" s="142"/>
      <c r="K3044" s="108"/>
    </row>
    <row r="3045" spans="1:11" ht="12.75">
      <c r="A3045" s="142"/>
      <c r="K3045" s="108"/>
    </row>
    <row r="3046" spans="1:11" ht="12.75">
      <c r="A3046" s="142"/>
      <c r="K3046" s="108"/>
    </row>
    <row r="3047" spans="1:11" ht="12.75">
      <c r="A3047" s="142"/>
      <c r="K3047" s="108"/>
    </row>
    <row r="3048" spans="1:11" ht="12.75">
      <c r="A3048" s="142"/>
      <c r="K3048" s="108"/>
    </row>
    <row r="3049" spans="1:11" ht="12.75">
      <c r="A3049" s="142"/>
      <c r="K3049" s="108"/>
    </row>
    <row r="3050" spans="1:11" ht="12.75">
      <c r="A3050" s="142"/>
      <c r="K3050" s="108"/>
    </row>
    <row r="3051" spans="1:11" ht="12.75">
      <c r="A3051" s="142"/>
      <c r="K3051" s="108"/>
    </row>
    <row r="3052" spans="1:11" ht="12.75">
      <c r="A3052" s="142"/>
      <c r="K3052" s="108"/>
    </row>
    <row r="3053" spans="1:11" ht="12.75">
      <c r="A3053" s="142"/>
      <c r="K3053" s="108"/>
    </row>
    <row r="3054" spans="1:11" ht="12.75">
      <c r="A3054" s="142"/>
      <c r="K3054" s="108"/>
    </row>
    <row r="3055" spans="1:11" ht="12.75">
      <c r="A3055" s="142"/>
      <c r="K3055" s="108"/>
    </row>
    <row r="3056" spans="1:11" ht="12.75">
      <c r="A3056" s="142"/>
      <c r="K3056" s="108"/>
    </row>
    <row r="3057" spans="1:11" ht="12.75">
      <c r="A3057" s="142"/>
      <c r="K3057" s="108"/>
    </row>
    <row r="3058" spans="1:11" ht="12.75">
      <c r="A3058" s="142"/>
      <c r="K3058" s="108"/>
    </row>
    <row r="3059" spans="1:11" ht="12.75">
      <c r="A3059" s="142"/>
      <c r="K3059" s="108"/>
    </row>
    <row r="3060" spans="1:11" ht="12.75">
      <c r="A3060" s="142"/>
      <c r="K3060" s="108"/>
    </row>
    <row r="3061" spans="1:11" ht="12.75">
      <c r="A3061" s="142"/>
      <c r="K3061" s="108"/>
    </row>
    <row r="3062" spans="1:11" ht="12.75">
      <c r="A3062" s="142"/>
      <c r="K3062" s="108"/>
    </row>
    <row r="3063" spans="1:11" ht="12.75">
      <c r="A3063" s="142"/>
      <c r="K3063" s="108"/>
    </row>
    <row r="3064" spans="1:11" ht="12.75">
      <c r="A3064" s="142"/>
      <c r="K3064" s="108"/>
    </row>
    <row r="3065" spans="1:11" ht="12.75">
      <c r="A3065" s="142"/>
      <c r="K3065" s="108"/>
    </row>
    <row r="3066" spans="1:11" ht="12.75">
      <c r="A3066" s="142"/>
      <c r="K3066" s="108"/>
    </row>
    <row r="3067" spans="1:11" ht="12.75">
      <c r="A3067" s="142"/>
      <c r="K3067" s="108"/>
    </row>
    <row r="3068" spans="1:11" ht="12.75">
      <c r="A3068" s="142"/>
      <c r="K3068" s="108"/>
    </row>
    <row r="3069" spans="1:11" ht="12.75">
      <c r="A3069" s="142"/>
      <c r="K3069" s="108"/>
    </row>
    <row r="3070" spans="1:11" ht="12.75">
      <c r="A3070" s="142"/>
      <c r="K3070" s="108"/>
    </row>
    <row r="3071" spans="1:11" ht="12.75">
      <c r="A3071" s="142"/>
      <c r="K3071" s="108"/>
    </row>
    <row r="3072" spans="1:11" ht="12.75">
      <c r="A3072" s="142"/>
      <c r="K3072" s="108"/>
    </row>
    <row r="3073" spans="1:11" ht="12.75">
      <c r="A3073" s="142"/>
      <c r="K3073" s="108"/>
    </row>
    <row r="3074" spans="1:11" ht="12.75">
      <c r="A3074" s="142"/>
      <c r="K3074" s="108"/>
    </row>
    <row r="3075" spans="1:11" ht="12.75">
      <c r="A3075" s="142"/>
      <c r="K3075" s="108"/>
    </row>
    <row r="3076" spans="1:11" ht="12.75">
      <c r="A3076" s="142"/>
      <c r="K3076" s="108"/>
    </row>
    <row r="3077" spans="1:11" ht="12.75">
      <c r="A3077" s="142"/>
      <c r="K3077" s="108"/>
    </row>
    <row r="3078" spans="1:11" ht="12.75">
      <c r="A3078" s="142"/>
      <c r="K3078" s="108"/>
    </row>
    <row r="3079" spans="1:11" ht="12.75">
      <c r="A3079" s="142"/>
      <c r="K3079" s="108"/>
    </row>
    <row r="3080" spans="1:11" ht="12.75">
      <c r="A3080" s="142"/>
      <c r="K3080" s="108"/>
    </row>
    <row r="3081" spans="1:11" ht="12.75">
      <c r="A3081" s="142"/>
      <c r="K3081" s="108"/>
    </row>
    <row r="3082" spans="1:11" ht="12.75">
      <c r="A3082" s="142"/>
      <c r="K3082" s="108"/>
    </row>
    <row r="3083" spans="1:11" ht="12.75">
      <c r="A3083" s="142"/>
      <c r="K3083" s="108"/>
    </row>
    <row r="3084" spans="1:11" ht="12.75">
      <c r="A3084" s="142"/>
      <c r="K3084" s="108"/>
    </row>
    <row r="3085" spans="1:11" ht="12.75">
      <c r="A3085" s="142"/>
      <c r="K3085" s="108"/>
    </row>
    <row r="3086" spans="1:11" ht="12.75">
      <c r="A3086" s="142"/>
      <c r="K3086" s="108"/>
    </row>
    <row r="3087" spans="1:11" ht="12.75">
      <c r="A3087" s="142"/>
      <c r="K3087" s="108"/>
    </row>
    <row r="3088" spans="1:11" ht="12.75">
      <c r="A3088" s="142"/>
      <c r="K3088" s="108"/>
    </row>
    <row r="3089" spans="1:11" ht="12.75">
      <c r="A3089" s="142"/>
      <c r="K3089" s="108"/>
    </row>
    <row r="3090" spans="1:11" ht="12.75">
      <c r="A3090" s="142"/>
      <c r="K3090" s="108"/>
    </row>
    <row r="3091" spans="1:11" ht="12.75">
      <c r="A3091" s="142"/>
      <c r="K3091" s="108"/>
    </row>
    <row r="3092" spans="1:11" ht="12.75">
      <c r="A3092" s="142"/>
      <c r="K3092" s="108"/>
    </row>
    <row r="3093" spans="1:11" ht="12.75">
      <c r="A3093" s="142"/>
      <c r="K3093" s="108"/>
    </row>
    <row r="3094" spans="1:11" ht="12.75">
      <c r="A3094" s="142"/>
      <c r="K3094" s="108"/>
    </row>
    <row r="3095" spans="1:11" ht="12.75">
      <c r="A3095" s="142"/>
      <c r="K3095" s="108"/>
    </row>
    <row r="3096" spans="1:11" ht="12.75">
      <c r="A3096" s="142"/>
      <c r="K3096" s="108"/>
    </row>
    <row r="3097" spans="1:11" ht="12.75">
      <c r="A3097" s="142"/>
      <c r="K3097" s="108"/>
    </row>
    <row r="3098" spans="1:11" ht="12.75">
      <c r="A3098" s="142"/>
      <c r="K3098" s="108"/>
    </row>
    <row r="3099" spans="1:11" ht="12.75">
      <c r="A3099" s="142"/>
      <c r="K3099" s="108"/>
    </row>
    <row r="3100" spans="1:11" ht="12.75">
      <c r="A3100" s="142"/>
      <c r="K3100" s="108"/>
    </row>
    <row r="3101" spans="1:11" ht="12.75">
      <c r="A3101" s="142"/>
      <c r="K3101" s="108"/>
    </row>
    <row r="3102" spans="1:11" ht="12.75">
      <c r="A3102" s="142"/>
      <c r="K3102" s="108"/>
    </row>
    <row r="3103" spans="1:11" ht="12.75">
      <c r="A3103" s="142"/>
      <c r="K3103" s="108"/>
    </row>
    <row r="3104" spans="1:11" ht="12.75">
      <c r="A3104" s="142"/>
      <c r="K3104" s="108"/>
    </row>
    <row r="3105" spans="1:11" ht="12.75">
      <c r="A3105" s="142"/>
      <c r="K3105" s="108"/>
    </row>
    <row r="3106" spans="1:11" ht="12.75">
      <c r="A3106" s="142"/>
      <c r="K3106" s="108"/>
    </row>
    <row r="3107" spans="1:11" ht="12.75">
      <c r="A3107" s="142"/>
      <c r="K3107" s="108"/>
    </row>
    <row r="3108" spans="1:11" ht="12.75">
      <c r="A3108" s="142"/>
      <c r="K3108" s="108"/>
    </row>
    <row r="3109" spans="1:11" ht="12.75">
      <c r="A3109" s="142"/>
      <c r="K3109" s="108"/>
    </row>
    <row r="3110" spans="1:11" ht="12.75">
      <c r="A3110" s="142"/>
      <c r="K3110" s="108"/>
    </row>
    <row r="3111" spans="1:11" ht="12.75">
      <c r="A3111" s="142"/>
      <c r="K3111" s="108"/>
    </row>
    <row r="3112" spans="1:11" ht="12.75">
      <c r="A3112" s="142"/>
      <c r="K3112" s="108"/>
    </row>
    <row r="3113" spans="1:11" ht="12.75">
      <c r="A3113" s="142"/>
      <c r="K3113" s="108"/>
    </row>
    <row r="3114" spans="1:11" ht="12.75">
      <c r="A3114" s="142"/>
      <c r="K3114" s="108"/>
    </row>
    <row r="3115" spans="1:11" ht="12.75">
      <c r="A3115" s="142"/>
      <c r="K3115" s="108"/>
    </row>
    <row r="3116" spans="1:11" ht="12.75">
      <c r="A3116" s="142"/>
      <c r="K3116" s="108"/>
    </row>
    <row r="3117" spans="1:11" ht="12.75">
      <c r="A3117" s="142"/>
      <c r="K3117" s="108"/>
    </row>
    <row r="3118" spans="1:11" ht="12.75">
      <c r="A3118" s="142"/>
      <c r="K3118" s="108"/>
    </row>
    <row r="3119" spans="1:11" ht="12.75">
      <c r="A3119" s="142"/>
      <c r="K3119" s="108"/>
    </row>
    <row r="3120" spans="1:11" ht="12.75">
      <c r="A3120" s="142"/>
      <c r="K3120" s="108"/>
    </row>
    <row r="3121" spans="1:11" ht="12.75">
      <c r="A3121" s="142"/>
      <c r="K3121" s="108"/>
    </row>
    <row r="3122" spans="1:11" ht="12.75">
      <c r="A3122" s="142"/>
      <c r="K3122" s="108"/>
    </row>
    <row r="3123" spans="1:11" ht="12.75">
      <c r="A3123" s="142"/>
      <c r="K3123" s="108"/>
    </row>
    <row r="3124" spans="1:11" ht="12.75">
      <c r="A3124" s="142"/>
      <c r="K3124" s="108"/>
    </row>
    <row r="3125" spans="1:11" ht="12.75">
      <c r="A3125" s="142"/>
      <c r="K3125" s="108"/>
    </row>
    <row r="3126" spans="1:11" ht="12.75">
      <c r="A3126" s="142"/>
      <c r="K3126" s="108"/>
    </row>
    <row r="3127" spans="1:11" ht="12.75">
      <c r="A3127" s="142"/>
      <c r="K3127" s="108"/>
    </row>
    <row r="3128" spans="1:11" ht="12.75">
      <c r="A3128" s="142"/>
      <c r="K3128" s="108"/>
    </row>
    <row r="3129" spans="1:11" ht="12.75">
      <c r="A3129" s="142"/>
      <c r="K3129" s="108"/>
    </row>
    <row r="3130" spans="1:11" ht="12.75">
      <c r="A3130" s="142"/>
      <c r="K3130" s="108"/>
    </row>
    <row r="3131" spans="1:11" ht="12.75">
      <c r="A3131" s="142"/>
      <c r="K3131" s="108"/>
    </row>
    <row r="3132" spans="1:11" ht="12.75">
      <c r="A3132" s="142"/>
      <c r="K3132" s="108"/>
    </row>
    <row r="3133" spans="1:11" ht="12.75">
      <c r="A3133" s="142"/>
      <c r="K3133" s="108"/>
    </row>
    <row r="3134" spans="1:11" ht="12.75">
      <c r="A3134" s="142"/>
      <c r="K3134" s="108"/>
    </row>
    <row r="3135" spans="1:11" ht="12.75">
      <c r="A3135" s="142"/>
      <c r="K3135" s="108"/>
    </row>
    <row r="3136" spans="1:11" ht="12.75">
      <c r="A3136" s="142"/>
      <c r="K3136" s="108"/>
    </row>
    <row r="3137" spans="1:11" ht="12.75">
      <c r="A3137" s="142"/>
      <c r="K3137" s="108"/>
    </row>
    <row r="3138" spans="1:11" ht="12.75">
      <c r="A3138" s="142"/>
      <c r="K3138" s="108"/>
    </row>
    <row r="3139" spans="1:11" ht="12.75">
      <c r="A3139" s="142"/>
      <c r="K3139" s="108"/>
    </row>
    <row r="3140" spans="1:11" ht="12.75">
      <c r="A3140" s="142"/>
      <c r="K3140" s="108"/>
    </row>
    <row r="3141" spans="1:11" ht="12.75">
      <c r="A3141" s="142"/>
      <c r="K3141" s="108"/>
    </row>
    <row r="3142" spans="1:11" ht="12.75">
      <c r="A3142" s="142"/>
      <c r="K3142" s="108"/>
    </row>
    <row r="3143" spans="1:11" ht="12.75">
      <c r="A3143" s="142"/>
      <c r="K3143" s="108"/>
    </row>
    <row r="3144" spans="1:11" ht="12.75">
      <c r="A3144" s="142"/>
      <c r="K3144" s="108"/>
    </row>
    <row r="3145" spans="1:11" ht="12.75">
      <c r="A3145" s="142"/>
      <c r="K3145" s="108"/>
    </row>
    <row r="3146" spans="1:11" ht="12.75">
      <c r="A3146" s="142"/>
      <c r="K3146" s="108"/>
    </row>
    <row r="3147" spans="1:11" ht="12.75">
      <c r="A3147" s="142"/>
      <c r="K3147" s="108"/>
    </row>
    <row r="3148" spans="1:11" ht="12.75">
      <c r="A3148" s="142"/>
      <c r="K3148" s="108"/>
    </row>
    <row r="3149" spans="1:11" ht="12.75">
      <c r="A3149" s="142"/>
      <c r="K3149" s="108"/>
    </row>
    <row r="3150" spans="1:11" ht="12.75">
      <c r="A3150" s="142"/>
      <c r="K3150" s="108"/>
    </row>
    <row r="3151" spans="1:11" ht="12.75">
      <c r="A3151" s="142"/>
      <c r="K3151" s="108"/>
    </row>
    <row r="3152" spans="1:11" ht="12.75">
      <c r="A3152" s="142"/>
      <c r="K3152" s="108"/>
    </row>
    <row r="3153" spans="1:11" ht="12.75">
      <c r="A3153" s="142"/>
      <c r="K3153" s="108"/>
    </row>
    <row r="3154" spans="1:11" ht="12.75">
      <c r="A3154" s="142"/>
      <c r="K3154" s="108"/>
    </row>
    <row r="3155" spans="1:11" ht="12.75">
      <c r="A3155" s="142"/>
      <c r="K3155" s="108"/>
    </row>
    <row r="3156" spans="1:11" ht="12.75">
      <c r="A3156" s="142"/>
      <c r="K3156" s="108"/>
    </row>
    <row r="3157" spans="1:11" ht="12.75">
      <c r="A3157" s="142"/>
      <c r="K3157" s="108"/>
    </row>
    <row r="3158" spans="1:11" ht="12.75">
      <c r="A3158" s="142"/>
      <c r="K3158" s="108"/>
    </row>
    <row r="3159" spans="1:11" ht="12.75">
      <c r="A3159" s="142"/>
      <c r="K3159" s="108"/>
    </row>
    <row r="3160" spans="1:11" ht="12.75">
      <c r="A3160" s="142"/>
      <c r="K3160" s="108"/>
    </row>
    <row r="3161" spans="1:11" ht="12.75">
      <c r="A3161" s="142"/>
      <c r="K3161" s="108"/>
    </row>
    <row r="3162" spans="1:11" ht="12.75">
      <c r="A3162" s="142"/>
      <c r="K3162" s="108"/>
    </row>
    <row r="3163" spans="1:11" ht="12.75">
      <c r="A3163" s="142"/>
      <c r="K3163" s="108"/>
    </row>
    <row r="3164" spans="1:11" ht="12.75">
      <c r="A3164" s="142"/>
      <c r="K3164" s="108"/>
    </row>
    <row r="3165" spans="1:11" ht="12.75">
      <c r="A3165" s="142"/>
      <c r="K3165" s="108"/>
    </row>
    <row r="3166" spans="1:11" ht="12.75">
      <c r="A3166" s="142"/>
      <c r="K3166" s="108"/>
    </row>
    <row r="3167" spans="1:11" ht="12.75">
      <c r="A3167" s="142"/>
      <c r="K3167" s="108"/>
    </row>
    <row r="3168" spans="1:11" ht="12.75">
      <c r="A3168" s="142"/>
      <c r="K3168" s="108"/>
    </row>
    <row r="3169" spans="1:11" ht="12.75">
      <c r="A3169" s="142"/>
      <c r="K3169" s="108"/>
    </row>
    <row r="3170" spans="1:11" ht="12.75">
      <c r="A3170" s="142"/>
      <c r="K3170" s="108"/>
    </row>
    <row r="3171" spans="1:11" ht="12.75">
      <c r="A3171" s="142"/>
      <c r="K3171" s="108"/>
    </row>
    <row r="3172" spans="1:11" ht="12.75">
      <c r="A3172" s="142"/>
      <c r="K3172" s="108"/>
    </row>
    <row r="3173" spans="1:11" ht="12.75">
      <c r="A3173" s="142"/>
      <c r="K3173" s="108"/>
    </row>
    <row r="3174" spans="1:11" ht="12.75">
      <c r="A3174" s="142"/>
      <c r="K3174" s="108"/>
    </row>
    <row r="3175" spans="1:11" ht="12.75">
      <c r="A3175" s="142"/>
      <c r="K3175" s="108"/>
    </row>
    <row r="3176" spans="1:11" ht="12.75">
      <c r="A3176" s="142"/>
      <c r="K3176" s="108"/>
    </row>
    <row r="3177" spans="1:11" ht="12.75">
      <c r="A3177" s="142"/>
      <c r="K3177" s="108"/>
    </row>
    <row r="3178" spans="1:11" ht="12.75">
      <c r="A3178" s="142"/>
      <c r="K3178" s="108"/>
    </row>
    <row r="3179" spans="1:11" ht="12.75">
      <c r="A3179" s="142"/>
      <c r="K3179" s="108"/>
    </row>
    <row r="3180" spans="1:11" ht="12.75">
      <c r="A3180" s="142"/>
      <c r="K3180" s="108"/>
    </row>
    <row r="3181" spans="1:11" ht="12.75">
      <c r="A3181" s="142"/>
      <c r="K3181" s="108"/>
    </row>
    <row r="3182" spans="1:11" ht="12.75">
      <c r="A3182" s="142"/>
      <c r="K3182" s="108"/>
    </row>
    <row r="3183" spans="1:11" ht="12.75">
      <c r="A3183" s="142"/>
      <c r="K3183" s="108"/>
    </row>
    <row r="3184" spans="1:11" ht="12.75">
      <c r="A3184" s="142"/>
      <c r="K3184" s="108"/>
    </row>
    <row r="3185" spans="1:11" ht="12.75">
      <c r="A3185" s="142"/>
      <c r="K3185" s="108"/>
    </row>
    <row r="3186" spans="1:11" ht="12.75">
      <c r="A3186" s="142"/>
      <c r="K3186" s="108"/>
    </row>
    <row r="3187" spans="1:11" ht="12.75">
      <c r="A3187" s="142"/>
      <c r="K3187" s="108"/>
    </row>
    <row r="3188" spans="1:11" ht="12.75">
      <c r="A3188" s="142"/>
      <c r="K3188" s="108"/>
    </row>
    <row r="3189" ht="12.75">
      <c r="A3189" s="142"/>
    </row>
    <row r="3190" ht="12.75">
      <c r="A3190" s="142"/>
    </row>
    <row r="3191" ht="12.75">
      <c r="A3191" s="142"/>
    </row>
    <row r="3192" ht="12.75">
      <c r="A3192" s="142"/>
    </row>
    <row r="3193" ht="12.75">
      <c r="A3193" s="142"/>
    </row>
    <row r="3194" ht="12.75">
      <c r="A3194" s="142"/>
    </row>
    <row r="3195" ht="12.75">
      <c r="A3195" s="142"/>
    </row>
    <row r="3196" ht="12.75">
      <c r="A3196" s="142"/>
    </row>
    <row r="3197" ht="12.75">
      <c r="A3197" s="142"/>
    </row>
    <row r="3198" ht="12.75">
      <c r="A3198" s="142"/>
    </row>
    <row r="3199" ht="12.75">
      <c r="A3199" s="142"/>
    </row>
    <row r="3200" ht="12.75">
      <c r="A3200" s="142"/>
    </row>
    <row r="3201" ht="12.75">
      <c r="A3201" s="142"/>
    </row>
    <row r="3202" ht="12.75">
      <c r="A3202" s="142"/>
    </row>
    <row r="3203" ht="12.75">
      <c r="A3203" s="142"/>
    </row>
    <row r="3204" ht="12.75">
      <c r="A3204" s="142"/>
    </row>
    <row r="3205" ht="12.75">
      <c r="A3205" s="142"/>
    </row>
    <row r="3206" ht="12.75">
      <c r="A3206" s="142"/>
    </row>
    <row r="3207" ht="12.75">
      <c r="A3207" s="142"/>
    </row>
    <row r="3208" ht="12.75">
      <c r="A3208" s="142"/>
    </row>
    <row r="3209" ht="12.75">
      <c r="A3209" s="142"/>
    </row>
    <row r="3210" ht="12.75">
      <c r="A3210" s="142"/>
    </row>
    <row r="3211" ht="12.75">
      <c r="A3211" s="142"/>
    </row>
    <row r="3212" ht="12.75">
      <c r="A3212" s="142"/>
    </row>
    <row r="3213" ht="12.75">
      <c r="A3213" s="142"/>
    </row>
    <row r="3214" ht="12.75">
      <c r="A3214" s="142"/>
    </row>
    <row r="3215" ht="12.75">
      <c r="A3215" s="142"/>
    </row>
    <row r="3216" ht="12.75">
      <c r="A3216" s="142"/>
    </row>
    <row r="3217" ht="12.75">
      <c r="A3217" s="142"/>
    </row>
    <row r="3218" ht="12.75">
      <c r="A3218" s="142"/>
    </row>
    <row r="3219" ht="12.75">
      <c r="A3219" s="142"/>
    </row>
    <row r="3220" ht="12.75">
      <c r="A3220" s="142"/>
    </row>
    <row r="3221" ht="12.75">
      <c r="A3221" s="142"/>
    </row>
    <row r="3222" ht="12.75">
      <c r="A3222" s="142"/>
    </row>
    <row r="3223" ht="12.75">
      <c r="A3223" s="142"/>
    </row>
    <row r="3224" ht="12.75">
      <c r="A3224" s="142"/>
    </row>
    <row r="3225" ht="12.75">
      <c r="A3225" s="142"/>
    </row>
    <row r="3226" ht="12.75">
      <c r="A3226" s="142"/>
    </row>
    <row r="3227" ht="12.75">
      <c r="A3227" s="142"/>
    </row>
    <row r="3228" ht="12.75">
      <c r="A3228" s="142"/>
    </row>
    <row r="3229" ht="12.75">
      <c r="A3229" s="142"/>
    </row>
    <row r="3230" ht="12.75">
      <c r="A3230" s="142"/>
    </row>
    <row r="3231" ht="12.75">
      <c r="A3231" s="142"/>
    </row>
    <row r="3232" ht="12.75">
      <c r="A3232" s="142"/>
    </row>
    <row r="3233" ht="12.75">
      <c r="A3233" s="142"/>
    </row>
    <row r="3234" ht="12.75">
      <c r="A3234" s="142"/>
    </row>
    <row r="3235" ht="12.75">
      <c r="A3235" s="142"/>
    </row>
    <row r="3236" ht="12.75">
      <c r="A3236" s="142"/>
    </row>
    <row r="3237" ht="12.75">
      <c r="A3237" s="142"/>
    </row>
    <row r="3238" ht="12.75">
      <c r="A3238" s="142"/>
    </row>
    <row r="3239" ht="12.75">
      <c r="A3239" s="142"/>
    </row>
    <row r="3240" ht="12.75">
      <c r="A3240" s="142"/>
    </row>
    <row r="3241" ht="12.75">
      <c r="A3241" s="142"/>
    </row>
    <row r="3242" ht="12.75">
      <c r="A3242" s="142"/>
    </row>
    <row r="3243" ht="12.75">
      <c r="A3243" s="142"/>
    </row>
    <row r="3244" ht="12.75">
      <c r="A3244" s="142"/>
    </row>
    <row r="3245" ht="12.75">
      <c r="A3245" s="142"/>
    </row>
    <row r="3246" ht="12.75">
      <c r="A3246" s="142"/>
    </row>
    <row r="3247" ht="12.75">
      <c r="A3247" s="142"/>
    </row>
    <row r="3248" ht="12.75">
      <c r="A3248" s="142"/>
    </row>
    <row r="3249" ht="12.75">
      <c r="A3249" s="142"/>
    </row>
    <row r="3250" ht="12.75">
      <c r="A3250" s="142"/>
    </row>
    <row r="3251" ht="12.75">
      <c r="A3251" s="142"/>
    </row>
    <row r="3252" ht="12.75">
      <c r="A3252" s="142"/>
    </row>
    <row r="3253" ht="12.75">
      <c r="A3253" s="142"/>
    </row>
    <row r="3254" ht="12.75">
      <c r="A3254" s="142"/>
    </row>
    <row r="3255" ht="12.75">
      <c r="A3255" s="142"/>
    </row>
    <row r="3256" ht="12.75">
      <c r="A3256" s="142"/>
    </row>
    <row r="3257" ht="12.75">
      <c r="A3257" s="142"/>
    </row>
    <row r="3258" ht="12.75">
      <c r="A3258" s="142"/>
    </row>
    <row r="3259" ht="12.75">
      <c r="A3259" s="142"/>
    </row>
    <row r="3260" ht="12.75">
      <c r="A3260" s="142"/>
    </row>
    <row r="3261" ht="12.75">
      <c r="A3261" s="142"/>
    </row>
    <row r="3262" ht="12.75">
      <c r="A3262" s="142"/>
    </row>
    <row r="3263" ht="12.75">
      <c r="A3263" s="142"/>
    </row>
    <row r="3264" ht="12.75">
      <c r="A3264" s="142"/>
    </row>
    <row r="3265" ht="12.75">
      <c r="A3265" s="142"/>
    </row>
    <row r="3266" ht="12.75">
      <c r="A3266" s="142"/>
    </row>
    <row r="3267" ht="12.75">
      <c r="A3267" s="142"/>
    </row>
    <row r="3268" ht="12.75">
      <c r="A3268" s="142"/>
    </row>
    <row r="3269" ht="12.75">
      <c r="A3269" s="142"/>
    </row>
    <row r="3270" ht="12.75">
      <c r="A3270" s="142"/>
    </row>
    <row r="3271" ht="12.75">
      <c r="A3271" s="142"/>
    </row>
    <row r="3272" ht="12.75">
      <c r="A3272" s="142"/>
    </row>
    <row r="3273" ht="12.75">
      <c r="A3273" s="142"/>
    </row>
    <row r="3274" ht="12.75">
      <c r="A3274" s="142"/>
    </row>
    <row r="3275" ht="12.75">
      <c r="A3275" s="142"/>
    </row>
    <row r="3276" ht="12.75">
      <c r="A3276" s="142"/>
    </row>
    <row r="3277" ht="12.75">
      <c r="A3277" s="142"/>
    </row>
    <row r="3278" ht="12.75">
      <c r="A3278" s="142"/>
    </row>
    <row r="3279" ht="12.75">
      <c r="A3279" s="142"/>
    </row>
    <row r="3280" ht="12.75">
      <c r="A3280" s="142"/>
    </row>
    <row r="3281" ht="12.75">
      <c r="A3281" s="142"/>
    </row>
    <row r="3282" ht="12.75">
      <c r="A3282" s="142"/>
    </row>
    <row r="3283" ht="12.75">
      <c r="A3283" s="142"/>
    </row>
    <row r="3284" ht="12.75">
      <c r="A3284" s="142"/>
    </row>
    <row r="3285" ht="12.75">
      <c r="A3285" s="142"/>
    </row>
    <row r="3286" ht="12.75">
      <c r="A3286" s="142"/>
    </row>
    <row r="3287" ht="12.75">
      <c r="A3287" s="142"/>
    </row>
    <row r="3288" ht="12.75">
      <c r="A3288" s="142"/>
    </row>
    <row r="3289" ht="12.75">
      <c r="A3289" s="142"/>
    </row>
    <row r="3290" ht="12.75">
      <c r="A3290" s="142"/>
    </row>
    <row r="3291" ht="12.75">
      <c r="A3291" s="142"/>
    </row>
    <row r="3292" ht="12.75">
      <c r="A3292" s="142"/>
    </row>
    <row r="3293" ht="12.75">
      <c r="A3293" s="142"/>
    </row>
    <row r="3294" ht="12.75">
      <c r="A3294" s="142"/>
    </row>
    <row r="3295" ht="12.75">
      <c r="A3295" s="142"/>
    </row>
    <row r="3296" ht="12.75">
      <c r="A3296" s="142"/>
    </row>
    <row r="3297" ht="12.75">
      <c r="A3297" s="142"/>
    </row>
    <row r="3298" ht="12.75">
      <c r="A3298" s="142"/>
    </row>
    <row r="3299" ht="12.75">
      <c r="A3299" s="142"/>
    </row>
    <row r="3300" ht="12.75">
      <c r="A3300" s="142"/>
    </row>
    <row r="3301" ht="12.75">
      <c r="A3301" s="142"/>
    </row>
    <row r="3302" ht="12.75">
      <c r="A3302" s="142"/>
    </row>
    <row r="3303" ht="12.75">
      <c r="A3303" s="142"/>
    </row>
    <row r="3304" ht="12.75">
      <c r="A3304" s="142"/>
    </row>
    <row r="3305" ht="12.75">
      <c r="A3305" s="142"/>
    </row>
    <row r="3306" ht="12.75">
      <c r="A3306" s="142"/>
    </row>
    <row r="3307" ht="12.75">
      <c r="A3307" s="142"/>
    </row>
    <row r="3308" ht="12.75">
      <c r="A3308" s="142"/>
    </row>
    <row r="3309" ht="12.75">
      <c r="A3309" s="142"/>
    </row>
    <row r="3310" ht="12.75">
      <c r="A3310" s="142"/>
    </row>
    <row r="3311" ht="12.75">
      <c r="A3311" s="142"/>
    </row>
    <row r="3312" ht="12.75">
      <c r="A3312" s="142"/>
    </row>
    <row r="3313" ht="12.75">
      <c r="A3313" s="142"/>
    </row>
    <row r="3314" ht="12.75">
      <c r="A3314" s="142"/>
    </row>
    <row r="3315" ht="12.75">
      <c r="A3315" s="142"/>
    </row>
    <row r="3316" ht="12.75">
      <c r="A3316" s="142"/>
    </row>
    <row r="3317" ht="12.75">
      <c r="A3317" s="142"/>
    </row>
    <row r="3318" ht="12.75">
      <c r="A3318" s="142"/>
    </row>
    <row r="3319" ht="12.75">
      <c r="A3319" s="142"/>
    </row>
    <row r="3320" ht="12.75">
      <c r="A3320" s="142"/>
    </row>
    <row r="3321" ht="12.75">
      <c r="A3321" s="142"/>
    </row>
    <row r="3322" ht="12.75">
      <c r="A3322" s="142"/>
    </row>
    <row r="3323" ht="12.75">
      <c r="A3323" s="142"/>
    </row>
    <row r="3324" ht="12.75">
      <c r="A3324" s="142"/>
    </row>
    <row r="3325" ht="12.75">
      <c r="A3325" s="142"/>
    </row>
    <row r="3326" ht="12.75">
      <c r="A3326" s="142"/>
    </row>
    <row r="3327" ht="12.75">
      <c r="A3327" s="142"/>
    </row>
    <row r="3328" ht="12.75">
      <c r="A3328" s="142"/>
    </row>
    <row r="3329" ht="12.75">
      <c r="A3329" s="142"/>
    </row>
    <row r="3330" ht="12.75">
      <c r="A3330" s="142"/>
    </row>
    <row r="3331" ht="12.75">
      <c r="A3331" s="142"/>
    </row>
    <row r="3332" ht="12.75">
      <c r="A3332" s="142"/>
    </row>
    <row r="3333" ht="12.75">
      <c r="A3333" s="142"/>
    </row>
    <row r="3334" ht="12.75">
      <c r="A3334" s="142"/>
    </row>
    <row r="3335" ht="12.75">
      <c r="A3335" s="142"/>
    </row>
    <row r="3336" ht="12.75">
      <c r="A3336" s="142"/>
    </row>
    <row r="3337" ht="12.75">
      <c r="A3337" s="142"/>
    </row>
    <row r="3338" ht="12.75">
      <c r="A3338" s="142"/>
    </row>
    <row r="3339" ht="12.75">
      <c r="A3339" s="142"/>
    </row>
    <row r="3340" ht="12.75">
      <c r="A3340" s="142"/>
    </row>
    <row r="3341" ht="12.75">
      <c r="A3341" s="142"/>
    </row>
    <row r="3342" ht="12.75">
      <c r="A3342" s="142"/>
    </row>
    <row r="3343" ht="12.75">
      <c r="A3343" s="142"/>
    </row>
    <row r="3344" ht="12.75">
      <c r="A3344" s="142"/>
    </row>
    <row r="3345" ht="12.75">
      <c r="A3345" s="142"/>
    </row>
    <row r="3346" ht="12.75">
      <c r="A3346" s="142"/>
    </row>
    <row r="3347" ht="12.75">
      <c r="A3347" s="142"/>
    </row>
    <row r="3348" ht="12.75">
      <c r="A3348" s="142"/>
    </row>
    <row r="3349" ht="12.75">
      <c r="A3349" s="142"/>
    </row>
    <row r="3350" ht="12.75">
      <c r="A3350" s="142"/>
    </row>
    <row r="3351" ht="12.75">
      <c r="A3351" s="142"/>
    </row>
    <row r="3352" ht="12.75">
      <c r="A3352" s="142"/>
    </row>
    <row r="3353" ht="12.75">
      <c r="A3353" s="142"/>
    </row>
    <row r="3354" ht="12.75">
      <c r="A3354" s="142"/>
    </row>
    <row r="3355" ht="12.75">
      <c r="A3355" s="142"/>
    </row>
    <row r="3356" ht="12.75">
      <c r="A3356" s="142"/>
    </row>
    <row r="3357" ht="12.75">
      <c r="A3357" s="142"/>
    </row>
    <row r="3358" ht="12.75">
      <c r="A3358" s="142"/>
    </row>
    <row r="3359" ht="12.75">
      <c r="A3359" s="142"/>
    </row>
    <row r="3360" ht="12.75">
      <c r="A3360" s="142"/>
    </row>
    <row r="3361" ht="12.75">
      <c r="A3361" s="142"/>
    </row>
    <row r="3362" ht="12.75">
      <c r="A3362" s="142"/>
    </row>
    <row r="3363" ht="12.75">
      <c r="A3363" s="142"/>
    </row>
    <row r="3364" ht="12.75">
      <c r="A3364" s="142"/>
    </row>
    <row r="3365" ht="12.75">
      <c r="A3365" s="142"/>
    </row>
    <row r="3366" ht="12.75">
      <c r="A3366" s="142"/>
    </row>
    <row r="3367" ht="12.75">
      <c r="A3367" s="142"/>
    </row>
    <row r="3368" ht="12.75">
      <c r="A3368" s="142"/>
    </row>
    <row r="3369" ht="12.75">
      <c r="A3369" s="142"/>
    </row>
    <row r="3370" ht="12.75">
      <c r="A3370" s="142"/>
    </row>
    <row r="3371" ht="12.75">
      <c r="A3371" s="142"/>
    </row>
    <row r="3372" ht="12.75">
      <c r="A3372" s="142"/>
    </row>
    <row r="3373" ht="12.75">
      <c r="A3373" s="142"/>
    </row>
    <row r="3374" ht="12.75">
      <c r="A3374" s="142"/>
    </row>
    <row r="3375" ht="12.75">
      <c r="A3375" s="142"/>
    </row>
    <row r="3376" ht="12.75">
      <c r="A3376" s="142"/>
    </row>
    <row r="3377" ht="12.75">
      <c r="A3377" s="142"/>
    </row>
    <row r="3378" ht="12.75">
      <c r="A3378" s="142"/>
    </row>
    <row r="3379" ht="12.75">
      <c r="A3379" s="142"/>
    </row>
    <row r="3380" ht="12.75">
      <c r="A3380" s="142"/>
    </row>
    <row r="3381" ht="12.75">
      <c r="A3381" s="142"/>
    </row>
    <row r="3382" ht="12.75">
      <c r="A3382" s="142"/>
    </row>
    <row r="3383" ht="12.75">
      <c r="A3383" s="142"/>
    </row>
    <row r="3384" ht="12.75">
      <c r="A3384" s="142"/>
    </row>
    <row r="3385" ht="12.75">
      <c r="A3385" s="142"/>
    </row>
    <row r="3386" ht="12.75">
      <c r="A3386" s="142"/>
    </row>
    <row r="3387" ht="12.75">
      <c r="A3387" s="142"/>
    </row>
    <row r="3388" ht="12.75">
      <c r="A3388" s="142"/>
    </row>
    <row r="3389" ht="12.75">
      <c r="A3389" s="142"/>
    </row>
    <row r="3390" ht="12.75">
      <c r="A3390" s="142"/>
    </row>
    <row r="3391" ht="12.75">
      <c r="A3391" s="142"/>
    </row>
    <row r="3392" ht="12.75">
      <c r="A3392" s="142"/>
    </row>
    <row r="3393" ht="12.75">
      <c r="A3393" s="142"/>
    </row>
    <row r="3394" ht="12.75">
      <c r="A3394" s="142"/>
    </row>
    <row r="3395" ht="12.75">
      <c r="A3395" s="142"/>
    </row>
    <row r="3396" ht="12.75">
      <c r="A3396" s="142"/>
    </row>
    <row r="3397" ht="12.75">
      <c r="A3397" s="142"/>
    </row>
    <row r="3398" ht="12.75">
      <c r="A3398" s="142"/>
    </row>
    <row r="3399" ht="12.75">
      <c r="A3399" s="142"/>
    </row>
    <row r="3400" ht="12.75">
      <c r="A3400" s="142"/>
    </row>
    <row r="3401" ht="12.75">
      <c r="A3401" s="142"/>
    </row>
    <row r="3402" ht="12.75">
      <c r="A3402" s="142"/>
    </row>
    <row r="3403" ht="12.75">
      <c r="A3403" s="142"/>
    </row>
    <row r="3404" ht="12.75">
      <c r="A3404" s="142"/>
    </row>
    <row r="3405" ht="12.75">
      <c r="A3405" s="142"/>
    </row>
    <row r="3406" ht="12.75">
      <c r="A3406" s="142"/>
    </row>
    <row r="3407" ht="12.75">
      <c r="A3407" s="142"/>
    </row>
    <row r="3408" ht="12.75">
      <c r="A3408" s="142"/>
    </row>
    <row r="3409" ht="12.75">
      <c r="A3409" s="142"/>
    </row>
    <row r="3410" ht="12.75">
      <c r="A3410" s="142"/>
    </row>
    <row r="3411" ht="12.75">
      <c r="A3411" s="142"/>
    </row>
    <row r="3412" ht="12.75">
      <c r="A3412" s="142"/>
    </row>
    <row r="3413" ht="12.75">
      <c r="A3413" s="142"/>
    </row>
    <row r="3414" ht="12.75">
      <c r="A3414" s="142"/>
    </row>
    <row r="3415" ht="12.75">
      <c r="A3415" s="142"/>
    </row>
    <row r="3416" ht="12.75">
      <c r="A3416" s="142"/>
    </row>
    <row r="3417" ht="12.75">
      <c r="A3417" s="142"/>
    </row>
    <row r="3418" ht="12.75">
      <c r="A3418" s="142"/>
    </row>
    <row r="3419" ht="12.75">
      <c r="A3419" s="142"/>
    </row>
    <row r="3420" ht="12.75">
      <c r="A3420" s="142"/>
    </row>
    <row r="3421" ht="12.75">
      <c r="A3421" s="142"/>
    </row>
    <row r="3422" ht="12.75">
      <c r="A3422" s="142"/>
    </row>
    <row r="3423" ht="12.75">
      <c r="A3423" s="142"/>
    </row>
    <row r="3424" ht="12.75">
      <c r="A3424" s="142"/>
    </row>
    <row r="3425" ht="12.75">
      <c r="A3425" s="142"/>
    </row>
    <row r="3426" ht="12.75">
      <c r="A3426" s="142"/>
    </row>
    <row r="3427" ht="12.75">
      <c r="A3427" s="142"/>
    </row>
    <row r="3428" ht="12.75">
      <c r="A3428" s="142"/>
    </row>
    <row r="3429" ht="12.75">
      <c r="A3429" s="142"/>
    </row>
    <row r="3430" ht="12.75">
      <c r="A3430" s="142"/>
    </row>
    <row r="3431" ht="12.75">
      <c r="A3431" s="142"/>
    </row>
    <row r="3432" ht="12.75">
      <c r="A3432" s="142"/>
    </row>
    <row r="3433" ht="12.75">
      <c r="A3433" s="142"/>
    </row>
    <row r="3434" ht="12.75">
      <c r="A3434" s="142"/>
    </row>
    <row r="3435" ht="12.75">
      <c r="A3435" s="142"/>
    </row>
    <row r="3436" ht="12.75">
      <c r="A3436" s="142"/>
    </row>
    <row r="3437" ht="12.75">
      <c r="A3437" s="142"/>
    </row>
    <row r="3438" ht="12.75">
      <c r="A3438" s="142"/>
    </row>
    <row r="3439" ht="12.75">
      <c r="A3439" s="142"/>
    </row>
    <row r="3440" ht="12.75">
      <c r="A3440" s="142"/>
    </row>
    <row r="3441" ht="12.75">
      <c r="A3441" s="142"/>
    </row>
    <row r="3442" ht="12.75">
      <c r="A3442" s="142"/>
    </row>
    <row r="3443" ht="12.75">
      <c r="A3443" s="142"/>
    </row>
    <row r="3444" ht="12.75">
      <c r="A3444" s="142"/>
    </row>
    <row r="3445" ht="12.75">
      <c r="A3445" s="142"/>
    </row>
    <row r="3446" ht="12.75">
      <c r="A3446" s="142"/>
    </row>
    <row r="3447" ht="12.75">
      <c r="A3447" s="142"/>
    </row>
    <row r="3448" ht="12.75">
      <c r="A3448" s="142"/>
    </row>
    <row r="3449" ht="12.75">
      <c r="A3449" s="142"/>
    </row>
    <row r="3450" ht="12.75">
      <c r="A3450" s="142"/>
    </row>
    <row r="3451" ht="12.75">
      <c r="A3451" s="142"/>
    </row>
    <row r="3452" ht="12.75">
      <c r="A3452" s="142"/>
    </row>
    <row r="3453" ht="12.75">
      <c r="A3453" s="142"/>
    </row>
    <row r="3454" ht="12.75">
      <c r="A3454" s="142"/>
    </row>
    <row r="3455" ht="12.75">
      <c r="A3455" s="142"/>
    </row>
    <row r="3456" ht="12.75">
      <c r="A3456" s="142"/>
    </row>
    <row r="3457" ht="12.75">
      <c r="A3457" s="142"/>
    </row>
    <row r="3458" ht="12.75">
      <c r="A3458" s="142"/>
    </row>
    <row r="3459" ht="12.75">
      <c r="A3459" s="142"/>
    </row>
    <row r="3460" ht="12.75">
      <c r="A3460" s="142"/>
    </row>
    <row r="3461" ht="12.75">
      <c r="A3461" s="142"/>
    </row>
    <row r="3462" ht="12.75">
      <c r="A3462" s="142"/>
    </row>
    <row r="3463" ht="12.75">
      <c r="A3463" s="142"/>
    </row>
    <row r="3464" ht="12.75">
      <c r="A3464" s="142"/>
    </row>
    <row r="3465" ht="12.75">
      <c r="A3465" s="142"/>
    </row>
    <row r="3466" ht="12.75">
      <c r="A3466" s="142"/>
    </row>
    <row r="3467" ht="12.75">
      <c r="A3467" s="142"/>
    </row>
    <row r="3468" ht="12.75">
      <c r="A3468" s="142"/>
    </row>
    <row r="3469" ht="12.75">
      <c r="A3469" s="142"/>
    </row>
    <row r="3470" ht="12.75">
      <c r="A3470" s="142"/>
    </row>
    <row r="3471" ht="12.75">
      <c r="A3471" s="142"/>
    </row>
    <row r="3472" ht="12.75">
      <c r="A3472" s="142"/>
    </row>
    <row r="3473" ht="12.75">
      <c r="A3473" s="142"/>
    </row>
    <row r="3474" ht="12.75">
      <c r="A3474" s="142"/>
    </row>
    <row r="3475" ht="12.75">
      <c r="A3475" s="142"/>
    </row>
    <row r="3476" ht="12.75">
      <c r="A3476" s="142"/>
    </row>
    <row r="3477" ht="12.75">
      <c r="A3477" s="142"/>
    </row>
    <row r="3478" ht="12.75">
      <c r="A3478" s="142"/>
    </row>
    <row r="3479" ht="12.75">
      <c r="A3479" s="142"/>
    </row>
    <row r="3480" ht="12.75">
      <c r="A3480" s="142"/>
    </row>
    <row r="3481" ht="12.75">
      <c r="A3481" s="142"/>
    </row>
    <row r="3482" ht="12.75">
      <c r="A3482" s="142"/>
    </row>
    <row r="3483" ht="12.75">
      <c r="A3483" s="142"/>
    </row>
    <row r="3484" ht="12.75">
      <c r="A3484" s="142"/>
    </row>
    <row r="3485" ht="12.75">
      <c r="A3485" s="142"/>
    </row>
    <row r="3486" ht="12.75">
      <c r="A3486" s="142"/>
    </row>
    <row r="3487" ht="12.75">
      <c r="A3487" s="142"/>
    </row>
    <row r="3488" ht="12.75">
      <c r="A3488" s="142"/>
    </row>
    <row r="3489" ht="12.75">
      <c r="A3489" s="142"/>
    </row>
    <row r="3490" ht="12.75">
      <c r="A3490" s="142"/>
    </row>
    <row r="3491" ht="12.75">
      <c r="A3491" s="142"/>
    </row>
    <row r="3492" ht="12.75">
      <c r="A3492" s="142"/>
    </row>
    <row r="3493" ht="12.75">
      <c r="A3493" s="142"/>
    </row>
    <row r="3494" ht="12.75">
      <c r="A3494" s="142"/>
    </row>
    <row r="3495" ht="12.75">
      <c r="A3495" s="142"/>
    </row>
    <row r="3496" ht="12.75">
      <c r="A3496" s="142"/>
    </row>
    <row r="3497" ht="12.75">
      <c r="A3497" s="142"/>
    </row>
    <row r="3498" ht="12.75">
      <c r="A3498" s="142"/>
    </row>
    <row r="3499" ht="12.75">
      <c r="A3499" s="142"/>
    </row>
    <row r="3500" ht="12.75">
      <c r="A3500" s="142"/>
    </row>
    <row r="3501" ht="12.75">
      <c r="A3501" s="142"/>
    </row>
    <row r="3502" ht="12.75">
      <c r="A3502" s="142"/>
    </row>
    <row r="3503" ht="12.75">
      <c r="A3503" s="142"/>
    </row>
    <row r="3504" ht="12.75">
      <c r="A3504" s="142"/>
    </row>
    <row r="3505" ht="12.75">
      <c r="A3505" s="142"/>
    </row>
    <row r="3506" ht="12.75">
      <c r="A3506" s="142"/>
    </row>
    <row r="3507" ht="12.75">
      <c r="A3507" s="142"/>
    </row>
    <row r="3508" ht="12.75">
      <c r="A3508" s="142"/>
    </row>
    <row r="3509" ht="12.75">
      <c r="A3509" s="142"/>
    </row>
    <row r="3510" ht="12.75">
      <c r="A3510" s="142"/>
    </row>
    <row r="3511" ht="12.75">
      <c r="A3511" s="142"/>
    </row>
    <row r="3512" ht="12.75">
      <c r="A3512" s="142"/>
    </row>
    <row r="3513" ht="12.75">
      <c r="A3513" s="142"/>
    </row>
    <row r="3514" ht="12.75">
      <c r="A3514" s="142"/>
    </row>
    <row r="3515" ht="12.75">
      <c r="A3515" s="142"/>
    </row>
    <row r="3516" ht="12.75">
      <c r="A3516" s="142"/>
    </row>
    <row r="3517" ht="12.75">
      <c r="A3517" s="142"/>
    </row>
    <row r="3518" ht="12.75">
      <c r="A3518" s="142"/>
    </row>
    <row r="3519" ht="12.75">
      <c r="A3519" s="142"/>
    </row>
    <row r="3520" ht="12.75">
      <c r="A3520" s="142"/>
    </row>
    <row r="3521" ht="12.75">
      <c r="A3521" s="142"/>
    </row>
    <row r="3522" ht="12.75">
      <c r="A3522" s="142"/>
    </row>
    <row r="3523" ht="12.75">
      <c r="A3523" s="142"/>
    </row>
    <row r="3524" ht="12.75">
      <c r="A3524" s="142"/>
    </row>
    <row r="3525" ht="12.75">
      <c r="A3525" s="142"/>
    </row>
    <row r="3526" ht="12.75">
      <c r="A3526" s="142"/>
    </row>
    <row r="3527" ht="12.75">
      <c r="A3527" s="142"/>
    </row>
    <row r="3528" ht="12.75">
      <c r="A3528" s="142"/>
    </row>
    <row r="3529" ht="12.75">
      <c r="A3529" s="142"/>
    </row>
    <row r="3530" ht="12.75">
      <c r="A3530" s="142"/>
    </row>
    <row r="3531" ht="12.75">
      <c r="A3531" s="142"/>
    </row>
    <row r="3532" ht="12.75">
      <c r="A3532" s="142"/>
    </row>
    <row r="3533" ht="12.75">
      <c r="A3533" s="142"/>
    </row>
    <row r="3534" ht="12.75">
      <c r="A3534" s="142"/>
    </row>
    <row r="3535" ht="12.75">
      <c r="A3535" s="142"/>
    </row>
    <row r="3536" ht="12.75">
      <c r="A3536" s="142"/>
    </row>
    <row r="3537" ht="12.75">
      <c r="A3537" s="142"/>
    </row>
    <row r="3538" ht="12.75">
      <c r="A3538" s="142"/>
    </row>
    <row r="3539" ht="12.75">
      <c r="A3539" s="142"/>
    </row>
    <row r="3540" ht="12.75">
      <c r="A3540" s="142"/>
    </row>
    <row r="3541" ht="12.75">
      <c r="A3541" s="142"/>
    </row>
    <row r="3542" ht="12.75">
      <c r="A3542" s="142"/>
    </row>
    <row r="3543" ht="12.75">
      <c r="A3543" s="142"/>
    </row>
    <row r="3544" ht="12.75">
      <c r="A3544" s="142"/>
    </row>
    <row r="3545" ht="12.75">
      <c r="A3545" s="142"/>
    </row>
    <row r="3546" ht="12.75">
      <c r="A3546" s="142"/>
    </row>
    <row r="3547" ht="12.75">
      <c r="A3547" s="142"/>
    </row>
    <row r="3548" ht="12.75">
      <c r="A3548" s="142"/>
    </row>
    <row r="3549" ht="12.75">
      <c r="A3549" s="142"/>
    </row>
    <row r="3550" ht="12.75">
      <c r="A3550" s="142"/>
    </row>
    <row r="3551" ht="12.75">
      <c r="A3551" s="142"/>
    </row>
    <row r="3552" ht="12.75">
      <c r="A3552" s="142"/>
    </row>
    <row r="3553" ht="12.75">
      <c r="A3553" s="142"/>
    </row>
    <row r="3554" ht="12.75">
      <c r="A3554" s="142"/>
    </row>
    <row r="3555" ht="12.75">
      <c r="A3555" s="142"/>
    </row>
    <row r="3556" ht="12.75">
      <c r="A3556" s="142"/>
    </row>
    <row r="3557" ht="12.75">
      <c r="A3557" s="142"/>
    </row>
    <row r="3558" ht="12.75">
      <c r="A3558" s="142"/>
    </row>
    <row r="3559" ht="12.75">
      <c r="A3559" s="142"/>
    </row>
    <row r="3560" ht="12.75">
      <c r="A3560" s="142"/>
    </row>
    <row r="3561" ht="12.75">
      <c r="A3561" s="142"/>
    </row>
    <row r="3562" ht="12.75">
      <c r="A3562" s="142"/>
    </row>
    <row r="3563" ht="12.75">
      <c r="A3563" s="142"/>
    </row>
    <row r="3564" ht="12.75">
      <c r="A3564" s="142"/>
    </row>
    <row r="3565" ht="12.75">
      <c r="A3565" s="142"/>
    </row>
    <row r="3566" ht="12.75">
      <c r="A3566" s="142"/>
    </row>
    <row r="3567" ht="12.75">
      <c r="A3567" s="142"/>
    </row>
    <row r="3568" ht="12.75">
      <c r="A3568" s="142"/>
    </row>
    <row r="3569" ht="12.75">
      <c r="A3569" s="142"/>
    </row>
    <row r="3570" ht="12.75">
      <c r="A3570" s="142"/>
    </row>
    <row r="3571" ht="12.75">
      <c r="A3571" s="142"/>
    </row>
    <row r="3572" ht="12.75">
      <c r="A3572" s="142"/>
    </row>
    <row r="3573" ht="12.75">
      <c r="A3573" s="142"/>
    </row>
    <row r="3574" ht="12.75">
      <c r="A3574" s="142"/>
    </row>
    <row r="3575" ht="12.75">
      <c r="A3575" s="142"/>
    </row>
    <row r="3576" ht="12.75">
      <c r="A3576" s="142"/>
    </row>
    <row r="3577" ht="12.75">
      <c r="A3577" s="142"/>
    </row>
    <row r="3578" ht="12.75">
      <c r="A3578" s="142"/>
    </row>
    <row r="3579" ht="12.75">
      <c r="A3579" s="142"/>
    </row>
    <row r="3580" ht="12.75">
      <c r="A3580" s="142"/>
    </row>
    <row r="3581" ht="12.75">
      <c r="A3581" s="142"/>
    </row>
    <row r="3582" ht="12.75">
      <c r="A3582" s="142"/>
    </row>
    <row r="3583" ht="12.75">
      <c r="A3583" s="142"/>
    </row>
    <row r="3584" ht="12.75">
      <c r="A3584" s="142"/>
    </row>
    <row r="3585" ht="12.75">
      <c r="A3585" s="142"/>
    </row>
    <row r="3586" ht="12.75">
      <c r="A3586" s="142"/>
    </row>
    <row r="3587" ht="12.75">
      <c r="A3587" s="142"/>
    </row>
    <row r="3588" ht="12.75">
      <c r="A3588" s="142"/>
    </row>
    <row r="3589" ht="12.75">
      <c r="A3589" s="142"/>
    </row>
    <row r="3590" ht="12.75">
      <c r="A3590" s="142"/>
    </row>
    <row r="3591" ht="12.75">
      <c r="A3591" s="142"/>
    </row>
    <row r="3592" ht="12.75">
      <c r="A3592" s="142"/>
    </row>
    <row r="3593" ht="12.75">
      <c r="A3593" s="142"/>
    </row>
    <row r="3594" ht="12.75">
      <c r="A3594" s="142"/>
    </row>
    <row r="3595" ht="12.75">
      <c r="A3595" s="142"/>
    </row>
    <row r="3596" ht="12.75">
      <c r="A3596" s="142"/>
    </row>
    <row r="3597" ht="12.75">
      <c r="A3597" s="142"/>
    </row>
    <row r="3598" ht="12.75">
      <c r="A3598" s="142"/>
    </row>
    <row r="3599" ht="12.75">
      <c r="A3599" s="142"/>
    </row>
    <row r="3600" ht="12.75">
      <c r="A3600" s="142"/>
    </row>
    <row r="3601" ht="12.75">
      <c r="A3601" s="142"/>
    </row>
    <row r="3602" ht="12.75">
      <c r="A3602" s="142"/>
    </row>
    <row r="3603" ht="12.75">
      <c r="A3603" s="142"/>
    </row>
    <row r="3604" ht="12.75">
      <c r="A3604" s="142"/>
    </row>
    <row r="3605" ht="12.75">
      <c r="A3605" s="142"/>
    </row>
    <row r="3606" ht="12.75">
      <c r="A3606" s="142"/>
    </row>
    <row r="3607" ht="12.75">
      <c r="A3607" s="142"/>
    </row>
    <row r="3608" ht="12.75">
      <c r="A3608" s="142"/>
    </row>
    <row r="3609" ht="12.75">
      <c r="A3609" s="142"/>
    </row>
    <row r="3610" ht="12.75">
      <c r="A3610" s="142"/>
    </row>
    <row r="3611" ht="12.75">
      <c r="A3611" s="142"/>
    </row>
    <row r="3612" ht="12.75">
      <c r="A3612" s="142"/>
    </row>
    <row r="3613" ht="12.75">
      <c r="A3613" s="142"/>
    </row>
    <row r="3614" ht="12.75">
      <c r="A3614" s="142"/>
    </row>
    <row r="3615" ht="12.75">
      <c r="A3615" s="142"/>
    </row>
    <row r="3616" ht="12.75">
      <c r="A3616" s="142"/>
    </row>
    <row r="3617" ht="12.75">
      <c r="A3617" s="142"/>
    </row>
    <row r="3618" ht="12.75">
      <c r="A3618" s="142"/>
    </row>
    <row r="3619" ht="12.75">
      <c r="A3619" s="142"/>
    </row>
    <row r="3620" ht="12.75">
      <c r="A3620" s="142"/>
    </row>
    <row r="3621" ht="12.75">
      <c r="A3621" s="142"/>
    </row>
    <row r="3622" ht="12.75">
      <c r="A3622" s="142"/>
    </row>
    <row r="3623" ht="12.75">
      <c r="A3623" s="142"/>
    </row>
    <row r="3624" ht="12.75">
      <c r="A3624" s="142"/>
    </row>
    <row r="3625" ht="12.75">
      <c r="A3625" s="142"/>
    </row>
    <row r="3626" ht="12.75">
      <c r="A3626" s="142"/>
    </row>
    <row r="3627" ht="12.75">
      <c r="A3627" s="142"/>
    </row>
    <row r="3628" ht="12.75">
      <c r="A3628" s="142"/>
    </row>
    <row r="3629" ht="12.75">
      <c r="A3629" s="142"/>
    </row>
    <row r="3630" ht="12.75">
      <c r="A3630" s="142"/>
    </row>
    <row r="3631" ht="12.75">
      <c r="A3631" s="142"/>
    </row>
    <row r="3632" ht="12.75">
      <c r="A3632" s="142"/>
    </row>
    <row r="3633" ht="12.75">
      <c r="A3633" s="142"/>
    </row>
    <row r="3634" ht="12.75">
      <c r="A3634" s="142"/>
    </row>
    <row r="3635" ht="12.75">
      <c r="A3635" s="142"/>
    </row>
    <row r="3636" ht="12.75">
      <c r="A3636" s="142"/>
    </row>
    <row r="3637" ht="12.75">
      <c r="A3637" s="142"/>
    </row>
    <row r="3638" ht="12.75">
      <c r="A3638" s="142"/>
    </row>
    <row r="3639" ht="12.75">
      <c r="A3639" s="142"/>
    </row>
    <row r="3640" ht="12.75">
      <c r="A3640" s="142"/>
    </row>
    <row r="3641" ht="12.75">
      <c r="A3641" s="142"/>
    </row>
    <row r="3642" ht="12.75">
      <c r="A3642" s="142"/>
    </row>
    <row r="3643" ht="12.75">
      <c r="A3643" s="142"/>
    </row>
    <row r="3644" ht="12.75">
      <c r="A3644" s="142"/>
    </row>
    <row r="3645" ht="12.75">
      <c r="A3645" s="142"/>
    </row>
    <row r="3646" ht="12.75">
      <c r="A3646" s="142"/>
    </row>
    <row r="3647" ht="12.75">
      <c r="A3647" s="142"/>
    </row>
    <row r="3648" ht="12.75">
      <c r="A3648" s="142"/>
    </row>
    <row r="3649" ht="12.75">
      <c r="A3649" s="142"/>
    </row>
    <row r="3650" ht="12.75">
      <c r="A3650" s="142"/>
    </row>
    <row r="3651" ht="12.75">
      <c r="A3651" s="142"/>
    </row>
    <row r="3652" ht="12.75">
      <c r="A3652" s="142"/>
    </row>
    <row r="3653" ht="12.75">
      <c r="A3653" s="142"/>
    </row>
    <row r="3654" ht="12.75">
      <c r="A3654" s="142"/>
    </row>
    <row r="3655" ht="12.75">
      <c r="A3655" s="142"/>
    </row>
    <row r="3656" ht="12.75">
      <c r="A3656" s="142"/>
    </row>
    <row r="3657" ht="12.75">
      <c r="A3657" s="142"/>
    </row>
    <row r="3658" ht="12.75">
      <c r="A3658" s="142"/>
    </row>
    <row r="3659" ht="12.75">
      <c r="A3659" s="142"/>
    </row>
    <row r="3660" ht="12.75">
      <c r="A3660" s="142"/>
    </row>
    <row r="3661" ht="12.75">
      <c r="A3661" s="142"/>
    </row>
    <row r="3662" ht="12.75">
      <c r="A3662" s="142"/>
    </row>
    <row r="3663" ht="12.75">
      <c r="A3663" s="142"/>
    </row>
    <row r="3664" ht="12.75">
      <c r="A3664" s="142"/>
    </row>
    <row r="3665" ht="12.75">
      <c r="A3665" s="142"/>
    </row>
    <row r="3666" ht="12.75">
      <c r="A3666" s="142"/>
    </row>
    <row r="3667" ht="12.75">
      <c r="A3667" s="142"/>
    </row>
    <row r="3668" ht="12.75">
      <c r="A3668" s="142"/>
    </row>
    <row r="3669" ht="12.75">
      <c r="A3669" s="142"/>
    </row>
    <row r="3670" ht="12.75">
      <c r="A3670" s="142"/>
    </row>
    <row r="3671" ht="12.75">
      <c r="A3671" s="142"/>
    </row>
    <row r="3672" ht="12.75">
      <c r="A3672" s="142"/>
    </row>
    <row r="3673" ht="12.75">
      <c r="A3673" s="142"/>
    </row>
    <row r="3674" ht="12.75">
      <c r="A3674" s="142"/>
    </row>
    <row r="3675" ht="12.75">
      <c r="A3675" s="142"/>
    </row>
    <row r="3676" ht="12.75">
      <c r="A3676" s="142"/>
    </row>
    <row r="3677" ht="12.75">
      <c r="A3677" s="142"/>
    </row>
    <row r="3678" ht="12.75">
      <c r="A3678" s="142"/>
    </row>
    <row r="3679" ht="12.75">
      <c r="A3679" s="142"/>
    </row>
    <row r="3680" ht="12.75">
      <c r="A3680" s="142"/>
    </row>
    <row r="3681" ht="12.75">
      <c r="A3681" s="142"/>
    </row>
    <row r="3682" ht="12.75">
      <c r="A3682" s="142"/>
    </row>
    <row r="3683" ht="12.75">
      <c r="A3683" s="142"/>
    </row>
    <row r="3684" ht="12.75">
      <c r="A3684" s="142"/>
    </row>
    <row r="3685" ht="12.75">
      <c r="A3685" s="142"/>
    </row>
    <row r="3686" ht="12.75">
      <c r="A3686" s="142"/>
    </row>
    <row r="3687" ht="12.75">
      <c r="A3687" s="142"/>
    </row>
    <row r="3688" ht="12.75">
      <c r="A3688" s="142"/>
    </row>
    <row r="3689" ht="12.75">
      <c r="A3689" s="142"/>
    </row>
    <row r="3690" ht="12.75">
      <c r="A3690" s="142"/>
    </row>
    <row r="3691" ht="12.75">
      <c r="A3691" s="142"/>
    </row>
    <row r="3692" ht="12.75">
      <c r="A3692" s="142"/>
    </row>
    <row r="3693" ht="12.75">
      <c r="A3693" s="142"/>
    </row>
    <row r="3694" ht="12.75">
      <c r="A3694" s="142"/>
    </row>
    <row r="3695" ht="12.75">
      <c r="A3695" s="142"/>
    </row>
    <row r="3696" ht="12.75">
      <c r="A3696" s="142"/>
    </row>
    <row r="3697" ht="12.75">
      <c r="A3697" s="142"/>
    </row>
    <row r="3698" ht="12.75">
      <c r="A3698" s="142"/>
    </row>
    <row r="3699" ht="12.75">
      <c r="A3699" s="142"/>
    </row>
    <row r="3700" ht="12.75">
      <c r="A3700" s="142"/>
    </row>
    <row r="3701" ht="12.75">
      <c r="A3701" s="142"/>
    </row>
    <row r="3702" ht="12.75">
      <c r="A3702" s="142"/>
    </row>
    <row r="3703" ht="12.75">
      <c r="A3703" s="142"/>
    </row>
    <row r="3704" ht="12.75">
      <c r="A3704" s="142"/>
    </row>
    <row r="3705" ht="12.75">
      <c r="A3705" s="142"/>
    </row>
    <row r="3706" ht="12.75">
      <c r="A3706" s="142"/>
    </row>
    <row r="3707" ht="12.75">
      <c r="A3707" s="142"/>
    </row>
    <row r="3708" ht="12.75">
      <c r="A3708" s="142"/>
    </row>
    <row r="3709" ht="12.75">
      <c r="A3709" s="142"/>
    </row>
    <row r="3710" ht="12.75">
      <c r="A3710" s="142"/>
    </row>
    <row r="3711" ht="12.75">
      <c r="A3711" s="142"/>
    </row>
    <row r="3712" ht="12.75">
      <c r="A3712" s="142"/>
    </row>
    <row r="3713" ht="12.75">
      <c r="A3713" s="142"/>
    </row>
    <row r="3714" ht="12.75">
      <c r="A3714" s="142"/>
    </row>
    <row r="3715" ht="12.75">
      <c r="A3715" s="142"/>
    </row>
    <row r="3716" ht="12.75">
      <c r="A3716" s="142"/>
    </row>
    <row r="3717" ht="12.75">
      <c r="A3717" s="142"/>
    </row>
    <row r="3718" ht="12.75">
      <c r="A3718" s="142"/>
    </row>
    <row r="3719" ht="12.75">
      <c r="A3719" s="142"/>
    </row>
    <row r="3720" ht="12.75">
      <c r="A3720" s="142"/>
    </row>
    <row r="3721" ht="12.75">
      <c r="A3721" s="142"/>
    </row>
    <row r="3722" ht="12.75">
      <c r="A3722" s="142"/>
    </row>
    <row r="3723" ht="12.75">
      <c r="A3723" s="142"/>
    </row>
    <row r="3724" ht="12.75">
      <c r="A3724" s="142"/>
    </row>
    <row r="3725" ht="12.75">
      <c r="A3725" s="142"/>
    </row>
    <row r="3726" ht="12.75">
      <c r="A3726" s="142"/>
    </row>
    <row r="3727" ht="12.75">
      <c r="A3727" s="142"/>
    </row>
    <row r="3728" ht="12.75">
      <c r="A3728" s="142"/>
    </row>
    <row r="3729" ht="12.75">
      <c r="A3729" s="142"/>
    </row>
    <row r="3730" ht="12.75">
      <c r="A3730" s="142"/>
    </row>
    <row r="3731" ht="12.75">
      <c r="A3731" s="142"/>
    </row>
    <row r="3732" ht="12.75">
      <c r="A3732" s="142"/>
    </row>
    <row r="3733" ht="12.75">
      <c r="A3733" s="142"/>
    </row>
    <row r="3734" ht="12.75">
      <c r="A3734" s="142"/>
    </row>
    <row r="3735" ht="12.75">
      <c r="A3735" s="142"/>
    </row>
    <row r="3736" ht="12.75">
      <c r="A3736" s="142"/>
    </row>
    <row r="3737" ht="12.75">
      <c r="A3737" s="142"/>
    </row>
    <row r="3738" ht="12.75">
      <c r="A3738" s="142"/>
    </row>
    <row r="3739" ht="12.75">
      <c r="A3739" s="142"/>
    </row>
    <row r="3740" ht="12.75">
      <c r="A3740" s="142"/>
    </row>
    <row r="3741" ht="12.75">
      <c r="A3741" s="142"/>
    </row>
    <row r="3742" ht="12.75">
      <c r="A3742" s="142"/>
    </row>
    <row r="3743" ht="12.75">
      <c r="A3743" s="142"/>
    </row>
    <row r="3744" ht="12.75">
      <c r="A3744" s="142"/>
    </row>
    <row r="3745" ht="12.75">
      <c r="A3745" s="142"/>
    </row>
    <row r="3746" ht="12.75">
      <c r="A3746" s="142"/>
    </row>
    <row r="3747" ht="12.75">
      <c r="A3747" s="142"/>
    </row>
    <row r="3748" ht="12.75">
      <c r="A3748" s="142"/>
    </row>
    <row r="3749" ht="12.75">
      <c r="A3749" s="142"/>
    </row>
    <row r="3750" ht="12.75">
      <c r="A3750" s="142"/>
    </row>
    <row r="3751" ht="12.75">
      <c r="A3751" s="142"/>
    </row>
    <row r="3752" ht="12.75">
      <c r="A3752" s="142"/>
    </row>
    <row r="3753" ht="12.75">
      <c r="A3753" s="142"/>
    </row>
    <row r="3754" ht="12.75">
      <c r="A3754" s="142"/>
    </row>
    <row r="3755" ht="12.75">
      <c r="A3755" s="142"/>
    </row>
    <row r="3756" ht="12.75">
      <c r="A3756" s="142"/>
    </row>
    <row r="3757" ht="12.75">
      <c r="A3757" s="142"/>
    </row>
    <row r="3758" ht="12.75">
      <c r="A3758" s="142"/>
    </row>
    <row r="3759" ht="12.75">
      <c r="A3759" s="142"/>
    </row>
    <row r="3760" ht="12.75">
      <c r="A3760" s="142"/>
    </row>
    <row r="3761" ht="12.75">
      <c r="A3761" s="142"/>
    </row>
    <row r="3762" ht="12.75">
      <c r="A3762" s="142"/>
    </row>
    <row r="3763" ht="12.75">
      <c r="A3763" s="142"/>
    </row>
    <row r="3764" ht="12.75">
      <c r="A3764" s="142"/>
    </row>
    <row r="3765" ht="12.75">
      <c r="A3765" s="142"/>
    </row>
    <row r="3766" ht="12.75">
      <c r="A3766" s="142"/>
    </row>
    <row r="3767" ht="12.75">
      <c r="A3767" s="142"/>
    </row>
    <row r="3768" ht="12.75">
      <c r="A3768" s="142"/>
    </row>
    <row r="3769" ht="12.75">
      <c r="A3769" s="142"/>
    </row>
    <row r="3770" ht="12.75">
      <c r="A3770" s="142"/>
    </row>
    <row r="3771" ht="12.75">
      <c r="A3771" s="142"/>
    </row>
    <row r="3772" ht="12.75">
      <c r="A3772" s="142"/>
    </row>
    <row r="3773" ht="12.75">
      <c r="A3773" s="142"/>
    </row>
    <row r="3774" ht="12.75">
      <c r="A3774" s="142"/>
    </row>
    <row r="3775" ht="12.75">
      <c r="A3775" s="142"/>
    </row>
    <row r="3776" ht="12.75">
      <c r="A3776" s="142"/>
    </row>
    <row r="3777" ht="12.75">
      <c r="A3777" s="142"/>
    </row>
    <row r="3778" ht="12.75">
      <c r="A3778" s="142"/>
    </row>
    <row r="3779" ht="12.75">
      <c r="A3779" s="142"/>
    </row>
    <row r="3780" ht="12.75">
      <c r="A3780" s="142"/>
    </row>
    <row r="3781" ht="12.75">
      <c r="A3781" s="142"/>
    </row>
    <row r="3782" ht="12.75">
      <c r="A3782" s="142"/>
    </row>
    <row r="3783" ht="12.75">
      <c r="A3783" s="142"/>
    </row>
    <row r="3784" ht="12.75">
      <c r="A3784" s="142"/>
    </row>
    <row r="3785" ht="12.75">
      <c r="A3785" s="142"/>
    </row>
    <row r="3786" ht="12.75">
      <c r="A3786" s="142"/>
    </row>
    <row r="3787" ht="12.75">
      <c r="A3787" s="142"/>
    </row>
    <row r="3788" ht="12.75">
      <c r="A3788" s="142"/>
    </row>
    <row r="3789" ht="12.75">
      <c r="A3789" s="142"/>
    </row>
    <row r="3790" ht="12.75">
      <c r="A3790" s="142"/>
    </row>
    <row r="3791" ht="12.75">
      <c r="A3791" s="142"/>
    </row>
    <row r="3792" ht="12.75">
      <c r="A3792" s="142"/>
    </row>
    <row r="3793" ht="12.75">
      <c r="A3793" s="142"/>
    </row>
    <row r="3794" ht="12.75">
      <c r="A3794" s="142"/>
    </row>
    <row r="3795" ht="12.75">
      <c r="A3795" s="142"/>
    </row>
    <row r="3796" ht="12.75">
      <c r="A3796" s="142"/>
    </row>
    <row r="3797" ht="12.75">
      <c r="A3797" s="142"/>
    </row>
    <row r="3798" ht="12.75">
      <c r="A3798" s="142"/>
    </row>
    <row r="3799" ht="12.75">
      <c r="A3799" s="142"/>
    </row>
    <row r="3800" ht="12.75">
      <c r="A3800" s="142"/>
    </row>
    <row r="3801" ht="12.75">
      <c r="A3801" s="142"/>
    </row>
    <row r="3802" ht="12.75">
      <c r="A3802" s="142"/>
    </row>
    <row r="3803" ht="12.75">
      <c r="A3803" s="142"/>
    </row>
    <row r="3804" ht="12.75">
      <c r="A3804" s="142"/>
    </row>
    <row r="3805" ht="12.75">
      <c r="A3805" s="142"/>
    </row>
    <row r="3806" ht="12.75">
      <c r="A3806" s="142"/>
    </row>
    <row r="3807" ht="12.75">
      <c r="A3807" s="142"/>
    </row>
    <row r="3808" ht="12.75">
      <c r="A3808" s="142"/>
    </row>
    <row r="3809" ht="12.75">
      <c r="A3809" s="142"/>
    </row>
    <row r="3810" ht="12.75">
      <c r="A3810" s="142"/>
    </row>
    <row r="3811" ht="12.75">
      <c r="A3811" s="142"/>
    </row>
    <row r="3812" ht="12.75">
      <c r="A3812" s="142"/>
    </row>
    <row r="3813" ht="12.75">
      <c r="A3813" s="142"/>
    </row>
    <row r="3814" ht="12.75">
      <c r="A3814" s="142"/>
    </row>
    <row r="3815" ht="12.75">
      <c r="A3815" s="142"/>
    </row>
    <row r="3816" ht="12.75">
      <c r="A3816" s="142"/>
    </row>
    <row r="3817" ht="12.75">
      <c r="A3817" s="142"/>
    </row>
    <row r="3818" ht="12.75">
      <c r="A3818" s="142"/>
    </row>
    <row r="3819" ht="12.75">
      <c r="A3819" s="142"/>
    </row>
    <row r="3820" ht="12.75">
      <c r="A3820" s="142"/>
    </row>
    <row r="3821" ht="12.75">
      <c r="A3821" s="142"/>
    </row>
    <row r="3822" ht="12.75">
      <c r="A3822" s="142"/>
    </row>
    <row r="3823" ht="12.75">
      <c r="A3823" s="142"/>
    </row>
    <row r="3824" ht="12.75">
      <c r="A3824" s="142"/>
    </row>
    <row r="3825" ht="12.75">
      <c r="A3825" s="142"/>
    </row>
    <row r="3826" ht="12.75">
      <c r="A3826" s="142"/>
    </row>
    <row r="3827" ht="12.75">
      <c r="A3827" s="142"/>
    </row>
    <row r="3828" ht="12.75">
      <c r="A3828" s="142"/>
    </row>
    <row r="3829" ht="12.75">
      <c r="A3829" s="142"/>
    </row>
    <row r="3830" ht="12.75">
      <c r="A3830" s="142"/>
    </row>
    <row r="3831" ht="12.75">
      <c r="A3831" s="142"/>
    </row>
    <row r="3832" ht="12.75">
      <c r="A3832" s="142"/>
    </row>
    <row r="3833" ht="12.75">
      <c r="A3833" s="142"/>
    </row>
    <row r="3834" ht="12.75">
      <c r="A3834" s="142"/>
    </row>
    <row r="3835" ht="12.75">
      <c r="A3835" s="142"/>
    </row>
    <row r="3836" ht="12.75">
      <c r="A3836" s="142"/>
    </row>
    <row r="3837" ht="12.75">
      <c r="A3837" s="142"/>
    </row>
    <row r="3838" ht="12.75">
      <c r="A3838" s="142"/>
    </row>
    <row r="3839" ht="12.75">
      <c r="A3839" s="142"/>
    </row>
    <row r="3840" ht="12.75">
      <c r="A3840" s="142"/>
    </row>
    <row r="3841" ht="12.75">
      <c r="A3841" s="142"/>
    </row>
    <row r="3842" ht="12.75">
      <c r="A3842" s="142"/>
    </row>
    <row r="3843" ht="12.75">
      <c r="A3843" s="142"/>
    </row>
    <row r="3844" ht="12.75">
      <c r="A3844" s="142"/>
    </row>
    <row r="3845" ht="12.75">
      <c r="A3845" s="142"/>
    </row>
    <row r="3846" ht="12.75">
      <c r="A3846" s="142"/>
    </row>
    <row r="3847" ht="12.75">
      <c r="A3847" s="142"/>
    </row>
    <row r="3848" ht="12.75">
      <c r="A3848" s="142"/>
    </row>
    <row r="3849" ht="12.75">
      <c r="A3849" s="142"/>
    </row>
    <row r="3850" ht="12.75">
      <c r="A3850" s="142"/>
    </row>
    <row r="3851" ht="12.75">
      <c r="A3851" s="142"/>
    </row>
    <row r="3852" ht="12.75">
      <c r="A3852" s="142"/>
    </row>
    <row r="3853" ht="12.75">
      <c r="A3853" s="142"/>
    </row>
    <row r="3854" ht="12.75">
      <c r="A3854" s="142"/>
    </row>
    <row r="3855" ht="12.75">
      <c r="A3855" s="142"/>
    </row>
    <row r="3856" ht="12.75">
      <c r="A3856" s="142"/>
    </row>
    <row r="3857" ht="12.75">
      <c r="A3857" s="142"/>
    </row>
    <row r="3858" ht="12.75">
      <c r="A3858" s="142"/>
    </row>
    <row r="3859" ht="12.75">
      <c r="A3859" s="142"/>
    </row>
    <row r="3860" ht="12.75">
      <c r="A3860" s="142"/>
    </row>
    <row r="3861" ht="12.75">
      <c r="A3861" s="142"/>
    </row>
    <row r="3862" ht="12.75">
      <c r="A3862" s="142"/>
    </row>
    <row r="3863" ht="12.75">
      <c r="A3863" s="142"/>
    </row>
    <row r="3864" ht="12.75">
      <c r="A3864" s="142"/>
    </row>
    <row r="3865" ht="12.75">
      <c r="A3865" s="142"/>
    </row>
    <row r="3866" ht="12.75">
      <c r="A3866" s="142"/>
    </row>
    <row r="3867" ht="12.75">
      <c r="A3867" s="142"/>
    </row>
    <row r="3868" ht="12.75">
      <c r="A3868" s="142"/>
    </row>
    <row r="3869" ht="12.75">
      <c r="A3869" s="142"/>
    </row>
    <row r="3870" ht="12.75">
      <c r="A3870" s="142"/>
    </row>
    <row r="3871" ht="12.75">
      <c r="A3871" s="142"/>
    </row>
    <row r="3872" ht="12.75">
      <c r="A3872" s="142"/>
    </row>
    <row r="3873" ht="12.75">
      <c r="A3873" s="142"/>
    </row>
    <row r="3874" ht="12.75">
      <c r="A3874" s="142"/>
    </row>
    <row r="3875" ht="12.75">
      <c r="A3875" s="142"/>
    </row>
    <row r="3876" ht="12.75">
      <c r="A3876" s="142"/>
    </row>
    <row r="3877" ht="12.75">
      <c r="A3877" s="142"/>
    </row>
    <row r="3878" ht="12.75">
      <c r="A3878" s="142"/>
    </row>
    <row r="3879" ht="12.75">
      <c r="A3879" s="142"/>
    </row>
    <row r="3880" ht="12.75">
      <c r="A3880" s="142"/>
    </row>
    <row r="3881" ht="12.75">
      <c r="A3881" s="142"/>
    </row>
    <row r="3882" ht="12.75">
      <c r="A3882" s="142"/>
    </row>
    <row r="3883" ht="12.75">
      <c r="A3883" s="142"/>
    </row>
    <row r="3884" ht="12.75">
      <c r="A3884" s="142"/>
    </row>
    <row r="3885" ht="12.75">
      <c r="A3885" s="142"/>
    </row>
    <row r="3886" ht="12.75">
      <c r="A3886" s="142"/>
    </row>
    <row r="3887" ht="12.75">
      <c r="A3887" s="142"/>
    </row>
    <row r="3888" ht="12.75">
      <c r="A3888" s="142"/>
    </row>
    <row r="3889" ht="12.75">
      <c r="A3889" s="142"/>
    </row>
    <row r="3890" ht="12.75">
      <c r="A3890" s="142"/>
    </row>
    <row r="3891" ht="12.75">
      <c r="A3891" s="142"/>
    </row>
    <row r="3892" ht="12.75">
      <c r="A3892" s="142"/>
    </row>
    <row r="3893" ht="12.75">
      <c r="A3893" s="142"/>
    </row>
    <row r="3894" ht="12.75">
      <c r="A3894" s="142"/>
    </row>
    <row r="3895" ht="12.75">
      <c r="A3895" s="142"/>
    </row>
    <row r="3896" ht="12.75">
      <c r="A3896" s="142"/>
    </row>
    <row r="3897" ht="12.75">
      <c r="A3897" s="142"/>
    </row>
    <row r="3898" ht="12.75">
      <c r="A3898" s="142"/>
    </row>
    <row r="3899" ht="12.75">
      <c r="A3899" s="142"/>
    </row>
    <row r="3900" ht="12.75">
      <c r="A3900" s="142"/>
    </row>
    <row r="3901" ht="12.75">
      <c r="A3901" s="142"/>
    </row>
    <row r="3902" ht="12.75">
      <c r="A3902" s="142"/>
    </row>
    <row r="3903" ht="12.75">
      <c r="A3903" s="142"/>
    </row>
    <row r="3904" ht="12.75">
      <c r="A3904" s="142"/>
    </row>
    <row r="3905" ht="12.75">
      <c r="A3905" s="142"/>
    </row>
    <row r="3906" ht="12.75">
      <c r="A3906" s="142"/>
    </row>
    <row r="3907" ht="12.75">
      <c r="A3907" s="142"/>
    </row>
    <row r="3908" ht="12.75">
      <c r="A3908" s="142"/>
    </row>
    <row r="3909" ht="12.75">
      <c r="A3909" s="142"/>
    </row>
    <row r="3910" ht="12.75">
      <c r="A3910" s="142"/>
    </row>
    <row r="3911" ht="12.75">
      <c r="A3911" s="142"/>
    </row>
    <row r="3912" ht="12.75">
      <c r="A3912" s="142"/>
    </row>
    <row r="3913" ht="12.75">
      <c r="A3913" s="142"/>
    </row>
    <row r="3914" ht="12.75">
      <c r="A3914" s="142"/>
    </row>
    <row r="3915" ht="12.75">
      <c r="A3915" s="142"/>
    </row>
    <row r="3916" ht="12.75">
      <c r="A3916" s="142"/>
    </row>
    <row r="3917" ht="12.75">
      <c r="A3917" s="142"/>
    </row>
    <row r="3918" ht="12.75">
      <c r="A3918" s="142"/>
    </row>
    <row r="3919" ht="12.75">
      <c r="A3919" s="142"/>
    </row>
    <row r="3920" ht="12.75">
      <c r="A3920" s="142"/>
    </row>
    <row r="3921" ht="12.75">
      <c r="A3921" s="142"/>
    </row>
    <row r="3922" ht="12.75">
      <c r="A3922" s="142"/>
    </row>
    <row r="3923" ht="12.75">
      <c r="A3923" s="142"/>
    </row>
    <row r="3924" ht="12.75">
      <c r="A3924" s="142"/>
    </row>
    <row r="3925" ht="12.75">
      <c r="A3925" s="142"/>
    </row>
    <row r="3926" ht="12.75">
      <c r="A3926" s="142"/>
    </row>
    <row r="3927" ht="12.75">
      <c r="A3927" s="142"/>
    </row>
    <row r="3928" ht="12.75">
      <c r="A3928" s="142"/>
    </row>
    <row r="3929" ht="12.75">
      <c r="A3929" s="142"/>
    </row>
    <row r="3930" ht="12.75">
      <c r="A3930" s="142"/>
    </row>
    <row r="3931" ht="12.75">
      <c r="A3931" s="142"/>
    </row>
    <row r="3932" ht="12.75">
      <c r="A3932" s="142"/>
    </row>
    <row r="3933" ht="12.75">
      <c r="A3933" s="142"/>
    </row>
    <row r="3934" ht="12.75">
      <c r="A3934" s="142"/>
    </row>
    <row r="3935" ht="12.75">
      <c r="A3935" s="142"/>
    </row>
    <row r="3936" ht="12.75">
      <c r="A3936" s="142"/>
    </row>
    <row r="3937" ht="12.75">
      <c r="A3937" s="142"/>
    </row>
    <row r="3938" ht="12.75">
      <c r="A3938" s="142"/>
    </row>
    <row r="3939" ht="12.75">
      <c r="A3939" s="142"/>
    </row>
    <row r="3940" ht="12.75">
      <c r="A3940" s="142"/>
    </row>
    <row r="3941" ht="12.75">
      <c r="A3941" s="142"/>
    </row>
    <row r="3942" ht="12.75">
      <c r="A3942" s="142"/>
    </row>
    <row r="3943" ht="12.75">
      <c r="A3943" s="142"/>
    </row>
    <row r="3944" ht="12.75">
      <c r="A3944" s="142"/>
    </row>
    <row r="3945" ht="12.75">
      <c r="A3945" s="142"/>
    </row>
    <row r="3946" ht="12.75">
      <c r="A3946" s="142"/>
    </row>
    <row r="3947" ht="12.75">
      <c r="A3947" s="142"/>
    </row>
    <row r="3948" ht="12.75">
      <c r="A3948" s="142"/>
    </row>
    <row r="3949" ht="12.75">
      <c r="A3949" s="142"/>
    </row>
    <row r="3950" ht="12.75">
      <c r="A3950" s="142"/>
    </row>
    <row r="3951" ht="12.75">
      <c r="A3951" s="142"/>
    </row>
    <row r="3952" ht="12.75">
      <c r="A3952" s="142"/>
    </row>
    <row r="3953" ht="12.75">
      <c r="A3953" s="142"/>
    </row>
    <row r="3954" ht="12.75">
      <c r="A3954" s="142"/>
    </row>
    <row r="3955" ht="12.75">
      <c r="A3955" s="142"/>
    </row>
    <row r="3956" ht="12.75">
      <c r="A3956" s="142"/>
    </row>
    <row r="3957" ht="12.75">
      <c r="A3957" s="142"/>
    </row>
    <row r="3958" ht="12.75">
      <c r="A3958" s="142"/>
    </row>
    <row r="3959" ht="12.75">
      <c r="A3959" s="142"/>
    </row>
    <row r="3960" ht="12.75">
      <c r="A3960" s="142"/>
    </row>
    <row r="3961" ht="12.75">
      <c r="A3961" s="142"/>
    </row>
    <row r="3962" ht="12.75">
      <c r="A3962" s="142"/>
    </row>
    <row r="3963" ht="12.75">
      <c r="A3963" s="142"/>
    </row>
    <row r="3964" ht="12.75">
      <c r="A3964" s="142"/>
    </row>
    <row r="3965" ht="12.75">
      <c r="A3965" s="142"/>
    </row>
    <row r="3966" ht="12.75">
      <c r="A3966" s="142"/>
    </row>
    <row r="3967" ht="12.75">
      <c r="A3967" s="142"/>
    </row>
    <row r="3968" ht="12.75">
      <c r="A3968" s="142"/>
    </row>
    <row r="3969" ht="12.75">
      <c r="A3969" s="142"/>
    </row>
    <row r="3970" ht="12.75">
      <c r="A3970" s="142"/>
    </row>
    <row r="3971" ht="12.75">
      <c r="A3971" s="142"/>
    </row>
    <row r="3972" ht="12.75">
      <c r="A3972" s="142"/>
    </row>
    <row r="3973" ht="12.75">
      <c r="A3973" s="142"/>
    </row>
    <row r="3974" ht="12.75">
      <c r="A3974" s="142"/>
    </row>
    <row r="3975" ht="12.75">
      <c r="A3975" s="142"/>
    </row>
    <row r="3976" ht="12.75">
      <c r="A3976" s="142"/>
    </row>
    <row r="3977" ht="12.75">
      <c r="A3977" s="142"/>
    </row>
    <row r="3978" ht="12.75">
      <c r="A3978" s="142"/>
    </row>
    <row r="3979" ht="12.75">
      <c r="A3979" s="142"/>
    </row>
    <row r="3980" ht="12.75">
      <c r="A3980" s="142"/>
    </row>
    <row r="3981" ht="12.75">
      <c r="A3981" s="142"/>
    </row>
    <row r="3982" ht="12.75">
      <c r="A3982" s="142"/>
    </row>
    <row r="3983" ht="12.75">
      <c r="A3983" s="142"/>
    </row>
    <row r="3984" ht="12.75">
      <c r="A3984" s="142"/>
    </row>
    <row r="3985" ht="12.75">
      <c r="A3985" s="142"/>
    </row>
    <row r="3986" ht="12.75">
      <c r="A3986" s="142"/>
    </row>
    <row r="3987" ht="12.75">
      <c r="A3987" s="142"/>
    </row>
    <row r="3988" ht="12.75">
      <c r="A3988" s="142"/>
    </row>
    <row r="3989" ht="12.75">
      <c r="A3989" s="142"/>
    </row>
    <row r="3990" ht="12.75">
      <c r="A3990" s="142"/>
    </row>
    <row r="3991" ht="12.75">
      <c r="A3991" s="142"/>
    </row>
    <row r="3992" ht="12.75">
      <c r="A3992" s="142"/>
    </row>
    <row r="3993" ht="12.75">
      <c r="A3993" s="142"/>
    </row>
    <row r="3994" ht="12.75">
      <c r="A3994" s="142"/>
    </row>
    <row r="3995" ht="12.75">
      <c r="A3995" s="142"/>
    </row>
    <row r="3996" ht="12.75">
      <c r="A3996" s="142"/>
    </row>
    <row r="3997" ht="12.75">
      <c r="A3997" s="142"/>
    </row>
    <row r="3998" ht="12.75">
      <c r="A3998" s="142"/>
    </row>
    <row r="3999" ht="12.75">
      <c r="A3999" s="142"/>
    </row>
    <row r="4000" ht="12.75">
      <c r="A4000" s="142"/>
    </row>
    <row r="4001" ht="12.75">
      <c r="A4001" s="142"/>
    </row>
    <row r="4002" ht="12.75">
      <c r="A4002" s="142"/>
    </row>
    <row r="4003" ht="12.75">
      <c r="A4003" s="142"/>
    </row>
    <row r="4004" ht="12.75">
      <c r="A4004" s="142"/>
    </row>
    <row r="4005" ht="12.75">
      <c r="A4005" s="142"/>
    </row>
    <row r="4006" ht="12.75">
      <c r="A4006" s="142"/>
    </row>
    <row r="4007" ht="12.75">
      <c r="A4007" s="142"/>
    </row>
    <row r="4008" ht="12.75">
      <c r="A4008" s="142"/>
    </row>
    <row r="4009" ht="12.75">
      <c r="A4009" s="142"/>
    </row>
    <row r="4010" ht="12.75">
      <c r="A4010" s="142"/>
    </row>
    <row r="4011" ht="12.75">
      <c r="A4011" s="142"/>
    </row>
    <row r="4012" ht="12.75">
      <c r="A4012" s="142"/>
    </row>
    <row r="4013" ht="12.75">
      <c r="A4013" s="142"/>
    </row>
    <row r="4014" ht="12.75">
      <c r="A4014" s="142"/>
    </row>
    <row r="4015" ht="12.75">
      <c r="A4015" s="142"/>
    </row>
    <row r="4016" ht="12.75">
      <c r="A4016" s="142"/>
    </row>
    <row r="4017" ht="12.75">
      <c r="A4017" s="142"/>
    </row>
    <row r="4018" ht="12.75">
      <c r="A4018" s="142"/>
    </row>
    <row r="4019" ht="12.75">
      <c r="A4019" s="142"/>
    </row>
    <row r="4020" ht="12.75">
      <c r="A4020" s="142"/>
    </row>
    <row r="4021" ht="12.75">
      <c r="A4021" s="142"/>
    </row>
    <row r="4022" ht="12.75">
      <c r="A4022" s="142"/>
    </row>
    <row r="4023" ht="12.75">
      <c r="A4023" s="142"/>
    </row>
    <row r="4024" ht="12.75">
      <c r="A4024" s="142"/>
    </row>
    <row r="4025" ht="12.75">
      <c r="A4025" s="142"/>
    </row>
    <row r="4026" ht="12.75">
      <c r="A4026" s="142"/>
    </row>
    <row r="4027" ht="12.75">
      <c r="A4027" s="142"/>
    </row>
    <row r="4028" ht="12.75">
      <c r="A4028" s="142"/>
    </row>
    <row r="4029" ht="12.75">
      <c r="A4029" s="142"/>
    </row>
    <row r="4030" ht="12.75">
      <c r="A4030" s="142"/>
    </row>
    <row r="4031" ht="12.75">
      <c r="A4031" s="142"/>
    </row>
    <row r="4032" ht="12.75">
      <c r="A4032" s="142"/>
    </row>
    <row r="4033" ht="12.75">
      <c r="A4033" s="142"/>
    </row>
    <row r="4034" ht="12.75">
      <c r="A4034" s="142"/>
    </row>
    <row r="4035" ht="12.75">
      <c r="A4035" s="142"/>
    </row>
    <row r="4036" ht="12.75">
      <c r="A4036" s="142"/>
    </row>
    <row r="4037" ht="12.75">
      <c r="A4037" s="142"/>
    </row>
    <row r="4038" ht="12.75">
      <c r="A4038" s="142"/>
    </row>
    <row r="4039" ht="12.75">
      <c r="A4039" s="142"/>
    </row>
    <row r="4040" ht="12.75">
      <c r="A4040" s="142"/>
    </row>
    <row r="4041" ht="12.75">
      <c r="A4041" s="142"/>
    </row>
    <row r="4042" ht="12.75">
      <c r="A4042" s="142"/>
    </row>
    <row r="4043" ht="12.75">
      <c r="A4043" s="142"/>
    </row>
    <row r="4044" ht="12.75">
      <c r="A4044" s="142"/>
    </row>
    <row r="4045" ht="12.75">
      <c r="A4045" s="142"/>
    </row>
    <row r="4046" ht="12.75">
      <c r="A4046" s="142"/>
    </row>
    <row r="4047" ht="12.75">
      <c r="A4047" s="142"/>
    </row>
    <row r="4048" ht="12.75">
      <c r="A4048" s="142"/>
    </row>
    <row r="4049" ht="12.75">
      <c r="A4049" s="142"/>
    </row>
    <row r="4050" ht="12.75">
      <c r="A4050" s="142"/>
    </row>
    <row r="4051" ht="12.75">
      <c r="A4051" s="142"/>
    </row>
    <row r="4052" ht="12.75">
      <c r="A4052" s="142"/>
    </row>
    <row r="4053" ht="12.75">
      <c r="A4053" s="142"/>
    </row>
    <row r="4054" ht="12.75">
      <c r="A4054" s="142"/>
    </row>
    <row r="4055" ht="12.75">
      <c r="A4055" s="142"/>
    </row>
    <row r="4056" ht="12.75">
      <c r="A4056" s="142"/>
    </row>
    <row r="4057" ht="12.75">
      <c r="A4057" s="142"/>
    </row>
    <row r="4058" ht="12.75">
      <c r="A4058" s="142"/>
    </row>
    <row r="4059" ht="12.75">
      <c r="A4059" s="142"/>
    </row>
    <row r="4060" ht="12.75">
      <c r="A4060" s="142"/>
    </row>
    <row r="4061" ht="12.75">
      <c r="A4061" s="142"/>
    </row>
    <row r="4062" ht="12.75">
      <c r="A4062" s="142"/>
    </row>
    <row r="4063" ht="12.75">
      <c r="A4063" s="142"/>
    </row>
    <row r="4064" ht="12.75">
      <c r="A4064" s="142"/>
    </row>
    <row r="4065" ht="12.75">
      <c r="A4065" s="142"/>
    </row>
    <row r="4066" ht="12.75">
      <c r="A4066" s="142"/>
    </row>
    <row r="4067" ht="12.75">
      <c r="A4067" s="142"/>
    </row>
    <row r="4068" ht="12.75">
      <c r="A4068" s="142"/>
    </row>
    <row r="4069" ht="12.75">
      <c r="A4069" s="142"/>
    </row>
    <row r="4070" ht="12.75">
      <c r="A4070" s="142"/>
    </row>
    <row r="4071" ht="12.75">
      <c r="A4071" s="142"/>
    </row>
    <row r="4072" ht="12.75">
      <c r="A4072" s="142"/>
    </row>
    <row r="4073" ht="12.75">
      <c r="A4073" s="142"/>
    </row>
    <row r="4074" ht="12.75">
      <c r="A4074" s="142"/>
    </row>
    <row r="4075" ht="12.75">
      <c r="A4075" s="142"/>
    </row>
    <row r="4076" ht="12.75">
      <c r="A4076" s="142"/>
    </row>
    <row r="4077" ht="12.75">
      <c r="A4077" s="142"/>
    </row>
    <row r="4078" ht="12.75">
      <c r="A4078" s="142"/>
    </row>
    <row r="4079" ht="12.75">
      <c r="A4079" s="142"/>
    </row>
    <row r="4080" ht="12.75">
      <c r="A4080" s="142"/>
    </row>
    <row r="4081" ht="12.75">
      <c r="A4081" s="142"/>
    </row>
    <row r="4082" ht="12.75">
      <c r="A4082" s="142"/>
    </row>
    <row r="4083" ht="12.75">
      <c r="A4083" s="142"/>
    </row>
    <row r="4084" ht="12.75">
      <c r="A4084" s="142"/>
    </row>
    <row r="4085" ht="12.75">
      <c r="A4085" s="142"/>
    </row>
    <row r="4086" ht="12.75">
      <c r="A4086" s="142"/>
    </row>
    <row r="4087" ht="12.75">
      <c r="A4087" s="142"/>
    </row>
    <row r="4088" ht="12.75">
      <c r="A4088" s="142"/>
    </row>
    <row r="4089" ht="12.75">
      <c r="A4089" s="142"/>
    </row>
    <row r="4090" ht="12.75">
      <c r="A4090" s="142"/>
    </row>
    <row r="4091" ht="12.75">
      <c r="A4091" s="142"/>
    </row>
    <row r="4092" ht="12.75">
      <c r="A4092" s="142"/>
    </row>
    <row r="4093" ht="12.75">
      <c r="A4093" s="142"/>
    </row>
    <row r="4094" ht="12.75">
      <c r="A4094" s="142"/>
    </row>
    <row r="4095" ht="12.75">
      <c r="A4095" s="142"/>
    </row>
    <row r="4096" ht="12.75">
      <c r="A4096" s="142"/>
    </row>
    <row r="4097" ht="12.75">
      <c r="A4097" s="142"/>
    </row>
    <row r="4098" ht="12.75">
      <c r="A4098" s="142"/>
    </row>
    <row r="4099" ht="12.75">
      <c r="A4099" s="142"/>
    </row>
    <row r="4100" ht="12.75">
      <c r="A4100" s="142"/>
    </row>
    <row r="4101" ht="12.75">
      <c r="A4101" s="142"/>
    </row>
    <row r="4102" ht="12.75">
      <c r="A4102" s="142"/>
    </row>
    <row r="4103" ht="12.75">
      <c r="A4103" s="142"/>
    </row>
    <row r="4104" ht="12.75">
      <c r="A4104" s="142"/>
    </row>
    <row r="4105" ht="12.75">
      <c r="A4105" s="142"/>
    </row>
    <row r="4106" ht="12.75">
      <c r="A4106" s="142"/>
    </row>
    <row r="4107" ht="12.75">
      <c r="A4107" s="142"/>
    </row>
    <row r="4108" ht="12.75">
      <c r="A4108" s="142"/>
    </row>
    <row r="4109" ht="12.75">
      <c r="A4109" s="142"/>
    </row>
    <row r="4110" ht="12.75">
      <c r="A4110" s="142"/>
    </row>
    <row r="4111" ht="12.75">
      <c r="A4111" s="142"/>
    </row>
    <row r="4112" ht="12.75">
      <c r="A4112" s="142"/>
    </row>
    <row r="4113" ht="12.75">
      <c r="A4113" s="142"/>
    </row>
    <row r="4114" ht="12.75">
      <c r="A4114" s="142"/>
    </row>
    <row r="4115" ht="12.75">
      <c r="A4115" s="142"/>
    </row>
    <row r="4116" ht="12.75">
      <c r="A4116" s="142"/>
    </row>
    <row r="4117" ht="12.75">
      <c r="A4117" s="142"/>
    </row>
    <row r="4118" ht="12.75">
      <c r="A4118" s="142"/>
    </row>
    <row r="4119" ht="12.75">
      <c r="A4119" s="142"/>
    </row>
    <row r="4120" ht="12.75">
      <c r="A4120" s="142"/>
    </row>
    <row r="4121" ht="12.75">
      <c r="A4121" s="142"/>
    </row>
    <row r="4122" ht="12.75">
      <c r="A4122" s="142"/>
    </row>
    <row r="4123" ht="12.75">
      <c r="A4123" s="142"/>
    </row>
    <row r="4124" ht="12.75">
      <c r="A4124" s="142"/>
    </row>
    <row r="4125" ht="12.75">
      <c r="A4125" s="142"/>
    </row>
    <row r="4126" ht="12.75">
      <c r="A4126" s="142"/>
    </row>
    <row r="4127" ht="12.75">
      <c r="A4127" s="142"/>
    </row>
    <row r="4128" ht="12.75">
      <c r="A4128" s="142"/>
    </row>
    <row r="4129" ht="12.75">
      <c r="A4129" s="142"/>
    </row>
    <row r="4130" ht="12.75">
      <c r="A4130" s="142"/>
    </row>
    <row r="4131" ht="12.75">
      <c r="A4131" s="142"/>
    </row>
    <row r="4132" ht="12.75">
      <c r="A4132" s="142"/>
    </row>
    <row r="4133" ht="12.75">
      <c r="A4133" s="142"/>
    </row>
    <row r="4134" ht="12.75">
      <c r="A4134" s="142"/>
    </row>
    <row r="4135" ht="12.75">
      <c r="A4135" s="142"/>
    </row>
    <row r="4136" ht="12.75">
      <c r="A4136" s="142"/>
    </row>
    <row r="4137" ht="12.75">
      <c r="A4137" s="142"/>
    </row>
    <row r="4138" ht="12.75">
      <c r="A4138" s="142"/>
    </row>
    <row r="4139" ht="12.75">
      <c r="A4139" s="142"/>
    </row>
    <row r="4140" ht="12.75">
      <c r="A4140" s="142"/>
    </row>
    <row r="4141" ht="12.75">
      <c r="A4141" s="142"/>
    </row>
    <row r="4142" ht="12.75">
      <c r="A4142" s="142"/>
    </row>
    <row r="4143" ht="12.75">
      <c r="A4143" s="142"/>
    </row>
    <row r="4144" ht="12.75">
      <c r="A4144" s="142"/>
    </row>
    <row r="4145" ht="12.75">
      <c r="A4145" s="142"/>
    </row>
    <row r="4146" ht="12.75">
      <c r="A4146" s="142"/>
    </row>
    <row r="4147" ht="12.75">
      <c r="A4147" s="142"/>
    </row>
    <row r="4148" ht="12.75">
      <c r="A4148" s="142"/>
    </row>
    <row r="4149" ht="12.75">
      <c r="A4149" s="142"/>
    </row>
    <row r="4150" ht="12.75">
      <c r="A4150" s="142"/>
    </row>
    <row r="4151" ht="12.75">
      <c r="A4151" s="142"/>
    </row>
    <row r="4152" ht="12.75">
      <c r="A4152" s="142"/>
    </row>
    <row r="4153" ht="12.75">
      <c r="A4153" s="142"/>
    </row>
    <row r="4154" ht="12.75">
      <c r="A4154" s="142"/>
    </row>
    <row r="4155" ht="12.75">
      <c r="A4155" s="142"/>
    </row>
    <row r="4156" ht="12.75">
      <c r="A4156" s="142"/>
    </row>
    <row r="4157" ht="12.75">
      <c r="A4157" s="142"/>
    </row>
    <row r="4158" ht="12.75">
      <c r="A4158" s="142"/>
    </row>
    <row r="4159" ht="12.75">
      <c r="A4159" s="142"/>
    </row>
    <row r="4160" ht="12.75">
      <c r="A4160" s="142"/>
    </row>
    <row r="4161" ht="12.75">
      <c r="A4161" s="142"/>
    </row>
    <row r="4162" ht="12.75">
      <c r="A4162" s="142"/>
    </row>
    <row r="4163" ht="12.75">
      <c r="A4163" s="142"/>
    </row>
    <row r="4164" ht="12.75">
      <c r="A4164" s="142"/>
    </row>
    <row r="4165" ht="12.75">
      <c r="A4165" s="142"/>
    </row>
    <row r="4166" ht="12.75">
      <c r="A4166" s="142"/>
    </row>
    <row r="4167" ht="12.75">
      <c r="A4167" s="142"/>
    </row>
    <row r="4168" ht="12.75">
      <c r="A4168" s="142"/>
    </row>
    <row r="4169" ht="12.75">
      <c r="A4169" s="142"/>
    </row>
    <row r="4170" ht="12.75">
      <c r="A4170" s="142"/>
    </row>
    <row r="4171" ht="12.75">
      <c r="A4171" s="142"/>
    </row>
    <row r="4172" ht="12.75">
      <c r="A4172" s="142"/>
    </row>
    <row r="4173" ht="12.75">
      <c r="A4173" s="142"/>
    </row>
    <row r="4174" ht="12.75">
      <c r="A4174" s="142"/>
    </row>
    <row r="4175" ht="12.75">
      <c r="A4175" s="142"/>
    </row>
    <row r="4176" ht="12.75">
      <c r="A4176" s="142"/>
    </row>
    <row r="4177" ht="12.75">
      <c r="A4177" s="142"/>
    </row>
    <row r="4178" ht="12.75">
      <c r="A4178" s="142"/>
    </row>
    <row r="4179" ht="12.75">
      <c r="A4179" s="142"/>
    </row>
    <row r="4180" ht="12.75">
      <c r="A4180" s="142"/>
    </row>
    <row r="4181" ht="12.75">
      <c r="A4181" s="142"/>
    </row>
    <row r="4182" ht="12.75">
      <c r="A4182" s="142"/>
    </row>
    <row r="4183" ht="12.75">
      <c r="A4183" s="142"/>
    </row>
    <row r="4184" ht="12.75">
      <c r="A4184" s="142"/>
    </row>
    <row r="4185" ht="12.75">
      <c r="A4185" s="142"/>
    </row>
    <row r="4186" ht="12.75">
      <c r="A4186" s="142"/>
    </row>
    <row r="4187" ht="12.75">
      <c r="A4187" s="142"/>
    </row>
    <row r="4188" ht="12.75">
      <c r="A4188" s="142"/>
    </row>
    <row r="4189" ht="12.75">
      <c r="A4189" s="142"/>
    </row>
    <row r="4190" ht="12.75">
      <c r="A4190" s="142"/>
    </row>
    <row r="4191" ht="12.75">
      <c r="A4191" s="142"/>
    </row>
    <row r="4192" ht="12.75">
      <c r="A4192" s="142"/>
    </row>
    <row r="4193" ht="12.75">
      <c r="A4193" s="142"/>
    </row>
    <row r="4194" ht="12.75">
      <c r="A4194" s="142"/>
    </row>
    <row r="4195" ht="12.75">
      <c r="A4195" s="142"/>
    </row>
    <row r="4196" ht="12.75">
      <c r="A4196" s="142"/>
    </row>
    <row r="4197" ht="12.75">
      <c r="A4197" s="142"/>
    </row>
    <row r="4198" ht="12.75">
      <c r="A4198" s="142"/>
    </row>
    <row r="4199" ht="12.75">
      <c r="A4199" s="142"/>
    </row>
    <row r="4200" ht="12.75">
      <c r="A4200" s="142"/>
    </row>
    <row r="4201" ht="12.75">
      <c r="A4201" s="142"/>
    </row>
    <row r="4202" ht="12.75">
      <c r="A4202" s="142"/>
    </row>
    <row r="4203" ht="12.75">
      <c r="A4203" s="142"/>
    </row>
    <row r="4204" ht="12.75">
      <c r="A4204" s="142"/>
    </row>
    <row r="4205" ht="12.75">
      <c r="A4205" s="142"/>
    </row>
    <row r="4206" ht="12.75">
      <c r="A4206" s="142"/>
    </row>
    <row r="4207" ht="12.75">
      <c r="A4207" s="142"/>
    </row>
    <row r="4208" ht="12.75">
      <c r="A4208" s="142"/>
    </row>
    <row r="4209" ht="12.75">
      <c r="A4209" s="142"/>
    </row>
    <row r="4210" ht="12.75">
      <c r="A4210" s="142"/>
    </row>
    <row r="4211" ht="12.75">
      <c r="A4211" s="142"/>
    </row>
    <row r="4212" ht="12.75">
      <c r="A4212" s="142"/>
    </row>
    <row r="4213" ht="12.75">
      <c r="A4213" s="142"/>
    </row>
    <row r="4214" ht="12.75">
      <c r="A4214" s="142"/>
    </row>
    <row r="4215" ht="12.75">
      <c r="A4215" s="142"/>
    </row>
    <row r="4216" ht="12.75">
      <c r="A4216" s="142"/>
    </row>
    <row r="4217" ht="12.75">
      <c r="A4217" s="142"/>
    </row>
    <row r="4218" ht="12.75">
      <c r="A4218" s="142"/>
    </row>
    <row r="4219" ht="12.75">
      <c r="A4219" s="142"/>
    </row>
    <row r="4220" ht="12.75">
      <c r="A4220" s="142"/>
    </row>
    <row r="4221" ht="12.75">
      <c r="A4221" s="142"/>
    </row>
    <row r="4222" ht="12.75">
      <c r="A4222" s="142"/>
    </row>
    <row r="4223" ht="12.75">
      <c r="A4223" s="142"/>
    </row>
    <row r="4224" ht="12.75">
      <c r="A4224" s="142"/>
    </row>
    <row r="4225" ht="12.75">
      <c r="A4225" s="142"/>
    </row>
    <row r="4226" ht="12.75">
      <c r="A4226" s="142"/>
    </row>
    <row r="4227" ht="12.75">
      <c r="A4227" s="142"/>
    </row>
    <row r="4228" ht="12.75">
      <c r="A4228" s="142"/>
    </row>
    <row r="4229" ht="12.75">
      <c r="A4229" s="142"/>
    </row>
    <row r="4230" ht="12.75">
      <c r="A4230" s="142"/>
    </row>
    <row r="4231" ht="12.75">
      <c r="A4231" s="142"/>
    </row>
    <row r="4232" ht="12.75">
      <c r="A4232" s="142"/>
    </row>
    <row r="4233" ht="12.75">
      <c r="A4233" s="142"/>
    </row>
    <row r="4234" ht="12.75">
      <c r="A4234" s="142"/>
    </row>
    <row r="4235" ht="12.75">
      <c r="A4235" s="142"/>
    </row>
    <row r="4236" ht="12.75">
      <c r="A4236" s="142"/>
    </row>
    <row r="4237" ht="12.75">
      <c r="A4237" s="142"/>
    </row>
    <row r="4238" ht="12.75">
      <c r="A4238" s="142"/>
    </row>
    <row r="4239" ht="12.75">
      <c r="A4239" s="142"/>
    </row>
    <row r="4240" ht="12.75">
      <c r="A4240" s="142"/>
    </row>
    <row r="4241" ht="12.75">
      <c r="A4241" s="142"/>
    </row>
    <row r="4242" ht="12.75">
      <c r="A4242" s="142"/>
    </row>
    <row r="4243" ht="12.75">
      <c r="A4243" s="142"/>
    </row>
    <row r="4244" ht="12.75">
      <c r="A4244" s="142"/>
    </row>
    <row r="4245" ht="12.75">
      <c r="A4245" s="142"/>
    </row>
    <row r="4246" ht="12.75">
      <c r="A4246" s="142"/>
    </row>
    <row r="4247" ht="12.75">
      <c r="A4247" s="142"/>
    </row>
    <row r="4248" ht="12.75">
      <c r="A4248" s="142"/>
    </row>
    <row r="4249" ht="12.75">
      <c r="A4249" s="142"/>
    </row>
    <row r="4250" ht="12.75">
      <c r="A4250" s="142"/>
    </row>
    <row r="4251" ht="12.75">
      <c r="A4251" s="142"/>
    </row>
    <row r="4252" ht="12.75">
      <c r="A4252" s="142"/>
    </row>
    <row r="4253" ht="12.75">
      <c r="A4253" s="142"/>
    </row>
    <row r="4254" ht="12.75">
      <c r="A4254" s="142"/>
    </row>
    <row r="4255" ht="12.75">
      <c r="A4255" s="142"/>
    </row>
    <row r="4256" ht="12.75">
      <c r="A4256" s="142"/>
    </row>
    <row r="4257" ht="12.75">
      <c r="A4257" s="142"/>
    </row>
    <row r="4258" ht="12.75">
      <c r="A4258" s="142"/>
    </row>
    <row r="4259" ht="12.75">
      <c r="A4259" s="142"/>
    </row>
    <row r="4260" ht="12.75">
      <c r="A4260" s="142"/>
    </row>
    <row r="4261" ht="12.75">
      <c r="A4261" s="142"/>
    </row>
    <row r="4262" ht="12.75">
      <c r="A4262" s="142"/>
    </row>
    <row r="4263" ht="12.75">
      <c r="A4263" s="142"/>
    </row>
    <row r="4264" ht="12.75">
      <c r="A4264" s="142"/>
    </row>
    <row r="4265" ht="12.75">
      <c r="A4265" s="142"/>
    </row>
    <row r="4266" ht="12.75">
      <c r="A4266" s="142"/>
    </row>
    <row r="4267" ht="12.75">
      <c r="A4267" s="142"/>
    </row>
    <row r="4268" ht="12.75">
      <c r="A4268" s="142"/>
    </row>
    <row r="4269" ht="12.75">
      <c r="A4269" s="142"/>
    </row>
    <row r="4270" ht="12.75">
      <c r="A4270" s="142"/>
    </row>
    <row r="4271" ht="12.75">
      <c r="A4271" s="142"/>
    </row>
    <row r="4272" ht="12.75">
      <c r="A4272" s="142"/>
    </row>
    <row r="4273" ht="12.75">
      <c r="A4273" s="142"/>
    </row>
    <row r="4274" ht="12.75">
      <c r="A4274" s="142"/>
    </row>
    <row r="4275" ht="12.75">
      <c r="A4275" s="142"/>
    </row>
    <row r="4276" ht="12.75">
      <c r="A4276" s="142"/>
    </row>
    <row r="4277" ht="12.75">
      <c r="A4277" s="142"/>
    </row>
    <row r="4278" ht="12.75">
      <c r="A4278" s="142"/>
    </row>
    <row r="4279" ht="12.75">
      <c r="A4279" s="142"/>
    </row>
    <row r="4280" ht="12.75">
      <c r="A4280" s="142"/>
    </row>
    <row r="4281" ht="12.75">
      <c r="A4281" s="142"/>
    </row>
    <row r="4282" ht="12.75">
      <c r="A4282" s="142"/>
    </row>
    <row r="4283" ht="12.75">
      <c r="A4283" s="142"/>
    </row>
    <row r="4284" ht="12.75">
      <c r="A4284" s="142"/>
    </row>
    <row r="4285" ht="12.75">
      <c r="A4285" s="142"/>
    </row>
    <row r="4286" ht="12.75">
      <c r="A4286" s="142"/>
    </row>
    <row r="4287" ht="12.75">
      <c r="A4287" s="142"/>
    </row>
    <row r="4288" ht="12.75">
      <c r="A4288" s="142"/>
    </row>
    <row r="4289" ht="12.75">
      <c r="A4289" s="142"/>
    </row>
    <row r="4290" ht="12.75">
      <c r="A4290" s="142"/>
    </row>
    <row r="4291" ht="12.75">
      <c r="A4291" s="142"/>
    </row>
    <row r="4292" ht="12.75">
      <c r="A4292" s="142"/>
    </row>
    <row r="4293" ht="12.75">
      <c r="A4293" s="142"/>
    </row>
    <row r="4294" ht="12.75">
      <c r="A4294" s="142"/>
    </row>
    <row r="4295" ht="12.75">
      <c r="A4295" s="142"/>
    </row>
    <row r="4296" ht="12.75">
      <c r="A4296" s="142"/>
    </row>
    <row r="4297" ht="12.75">
      <c r="A4297" s="142"/>
    </row>
    <row r="4298" ht="12.75">
      <c r="A4298" s="142"/>
    </row>
    <row r="4299" ht="12.75">
      <c r="A4299" s="142"/>
    </row>
    <row r="4300" ht="12.75">
      <c r="A4300" s="142"/>
    </row>
    <row r="4301" ht="12.75">
      <c r="A4301" s="142"/>
    </row>
    <row r="4302" ht="12.75">
      <c r="A4302" s="142"/>
    </row>
    <row r="4303" ht="12.75">
      <c r="A4303" s="142"/>
    </row>
    <row r="4304" ht="12.75">
      <c r="A4304" s="142"/>
    </row>
    <row r="4305" ht="12.75">
      <c r="A4305" s="142"/>
    </row>
    <row r="4306" ht="12.75">
      <c r="A4306" s="142"/>
    </row>
    <row r="4307" ht="12.75">
      <c r="A4307" s="142"/>
    </row>
    <row r="4308" ht="12.75">
      <c r="A4308" s="142"/>
    </row>
    <row r="4309" ht="12.75">
      <c r="A4309" s="142"/>
    </row>
    <row r="4310" ht="12.75">
      <c r="A4310" s="142"/>
    </row>
    <row r="4311" ht="12.75">
      <c r="A4311" s="142"/>
    </row>
    <row r="4312" ht="12.75">
      <c r="A4312" s="142"/>
    </row>
    <row r="4313" ht="12.75">
      <c r="A4313" s="142"/>
    </row>
    <row r="4314" ht="12.75">
      <c r="A4314" s="142"/>
    </row>
    <row r="4315" ht="12.75">
      <c r="A4315" s="142"/>
    </row>
    <row r="4316" ht="12.75">
      <c r="A4316" s="142"/>
    </row>
    <row r="4317" ht="12.75">
      <c r="A4317" s="142"/>
    </row>
    <row r="4318" ht="12.75">
      <c r="A4318" s="142"/>
    </row>
    <row r="4319" ht="12.75">
      <c r="A4319" s="142"/>
    </row>
    <row r="4320" ht="12.75">
      <c r="A4320" s="142"/>
    </row>
    <row r="4321" ht="12.75">
      <c r="A4321" s="142"/>
    </row>
    <row r="4322" ht="12.75">
      <c r="A4322" s="142"/>
    </row>
    <row r="4323" ht="12.75">
      <c r="A4323" s="142"/>
    </row>
    <row r="4324" ht="12.75">
      <c r="A4324" s="142"/>
    </row>
    <row r="4325" ht="12.75">
      <c r="A4325" s="142"/>
    </row>
    <row r="4326" ht="12.75">
      <c r="A4326" s="142"/>
    </row>
    <row r="4327" ht="12.75">
      <c r="A4327" s="142"/>
    </row>
    <row r="4328" ht="12.75">
      <c r="A4328" s="142"/>
    </row>
    <row r="4329" ht="12.75">
      <c r="A4329" s="142"/>
    </row>
    <row r="4330" ht="12.75">
      <c r="A4330" s="142"/>
    </row>
    <row r="4331" ht="12.75">
      <c r="A4331" s="142"/>
    </row>
    <row r="4332" ht="12.75">
      <c r="A4332" s="142"/>
    </row>
    <row r="4333" ht="12.75">
      <c r="A4333" s="142"/>
    </row>
    <row r="4334" ht="12.75">
      <c r="A4334" s="142"/>
    </row>
    <row r="4335" ht="12.75">
      <c r="A4335" s="142"/>
    </row>
    <row r="4336" ht="12.75">
      <c r="A4336" s="142"/>
    </row>
    <row r="4337" ht="12.75">
      <c r="A4337" s="142"/>
    </row>
    <row r="4338" ht="12.75">
      <c r="A4338" s="142"/>
    </row>
    <row r="4339" ht="12.75">
      <c r="A4339" s="142"/>
    </row>
    <row r="4340" ht="12.75">
      <c r="A4340" s="142"/>
    </row>
    <row r="4341" ht="12.75">
      <c r="A4341" s="142"/>
    </row>
    <row r="4342" ht="12.75">
      <c r="A4342" s="142"/>
    </row>
    <row r="4343" ht="12.75">
      <c r="A4343" s="142"/>
    </row>
    <row r="4344" ht="12.75">
      <c r="A4344" s="142"/>
    </row>
    <row r="4345" ht="12.75">
      <c r="A4345" s="142"/>
    </row>
    <row r="4346" ht="12.75">
      <c r="A4346" s="142"/>
    </row>
    <row r="4347" ht="12.75">
      <c r="A4347" s="142"/>
    </row>
    <row r="4348" ht="12.75">
      <c r="A4348" s="142"/>
    </row>
    <row r="4349" ht="12.75">
      <c r="A4349" s="142"/>
    </row>
    <row r="4350" ht="12.75">
      <c r="A4350" s="142"/>
    </row>
    <row r="4351" ht="12.75">
      <c r="A4351" s="142"/>
    </row>
    <row r="4352" ht="12.75">
      <c r="A4352" s="142"/>
    </row>
    <row r="4353" ht="12.75">
      <c r="A4353" s="142"/>
    </row>
    <row r="4354" ht="12.75">
      <c r="A4354" s="142"/>
    </row>
    <row r="4355" ht="12.75">
      <c r="A4355" s="142"/>
    </row>
    <row r="4356" ht="12.75">
      <c r="A4356" s="142"/>
    </row>
    <row r="4357" ht="12.75">
      <c r="A4357" s="142"/>
    </row>
    <row r="4358" ht="12.75">
      <c r="A4358" s="142"/>
    </row>
    <row r="4359" ht="12.75">
      <c r="A4359" s="142"/>
    </row>
    <row r="4360" ht="12.75">
      <c r="A4360" s="142"/>
    </row>
    <row r="4361" ht="12.75">
      <c r="A4361" s="142"/>
    </row>
    <row r="4362" ht="12.75">
      <c r="A4362" s="142"/>
    </row>
    <row r="4363" ht="12.75">
      <c r="A4363" s="142"/>
    </row>
    <row r="4364" ht="12.75">
      <c r="A4364" s="142"/>
    </row>
    <row r="4365" ht="12.75">
      <c r="A4365" s="142"/>
    </row>
    <row r="4366" ht="12.75">
      <c r="A4366" s="142"/>
    </row>
    <row r="4367" ht="12.75">
      <c r="A4367" s="142"/>
    </row>
    <row r="4368" ht="12.75">
      <c r="A4368" s="142"/>
    </row>
    <row r="4369" ht="12.75">
      <c r="A4369" s="142"/>
    </row>
    <row r="4370" ht="12.75">
      <c r="A4370" s="142"/>
    </row>
    <row r="4371" ht="12.75">
      <c r="A4371" s="142"/>
    </row>
    <row r="4372" ht="12.75">
      <c r="A4372" s="142"/>
    </row>
    <row r="4373" ht="12.75">
      <c r="A4373" s="142"/>
    </row>
    <row r="4374" ht="12.75">
      <c r="A4374" s="142"/>
    </row>
    <row r="4375" ht="12.75">
      <c r="A4375" s="142"/>
    </row>
    <row r="4376" ht="12.75">
      <c r="A4376" s="142"/>
    </row>
    <row r="4377" ht="12.75">
      <c r="A4377" s="142"/>
    </row>
    <row r="4378" ht="12.75">
      <c r="A4378" s="142"/>
    </row>
    <row r="4379" ht="12.75">
      <c r="A4379" s="142"/>
    </row>
    <row r="4380" ht="12.75">
      <c r="A4380" s="142"/>
    </row>
    <row r="4381" ht="12.75">
      <c r="A4381" s="142"/>
    </row>
    <row r="4382" ht="12.75">
      <c r="A4382" s="142"/>
    </row>
    <row r="4383" ht="12.75">
      <c r="A4383" s="142"/>
    </row>
    <row r="4384" ht="12.75">
      <c r="A4384" s="142"/>
    </row>
    <row r="4385" ht="12.75">
      <c r="A4385" s="142"/>
    </row>
    <row r="4386" ht="12.75">
      <c r="A4386" s="142"/>
    </row>
    <row r="4387" ht="12.75">
      <c r="A4387" s="142"/>
    </row>
    <row r="4388" ht="12.75">
      <c r="A4388" s="142"/>
    </row>
    <row r="4389" ht="12.75">
      <c r="A4389" s="142"/>
    </row>
    <row r="4390" ht="12.75">
      <c r="A4390" s="142"/>
    </row>
    <row r="4391" ht="12.75">
      <c r="A4391" s="142"/>
    </row>
    <row r="4392" ht="12.75">
      <c r="A4392" s="142"/>
    </row>
    <row r="4393" ht="12.75">
      <c r="A4393" s="142"/>
    </row>
    <row r="4394" ht="12.75">
      <c r="A4394" s="142"/>
    </row>
    <row r="4395" ht="12.75">
      <c r="A4395" s="142"/>
    </row>
    <row r="4396" ht="12.75">
      <c r="A4396" s="142"/>
    </row>
    <row r="4397" ht="12.75">
      <c r="A4397" s="142"/>
    </row>
    <row r="4398" ht="12.75">
      <c r="A4398" s="142"/>
    </row>
    <row r="4399" ht="12.75">
      <c r="A4399" s="142"/>
    </row>
    <row r="4400" ht="12.75">
      <c r="A4400" s="142"/>
    </row>
    <row r="4401" ht="12.75">
      <c r="A4401" s="142"/>
    </row>
    <row r="4402" ht="12.75">
      <c r="A4402" s="142"/>
    </row>
    <row r="4403" ht="12.75">
      <c r="A4403" s="142"/>
    </row>
    <row r="4404" ht="12.75">
      <c r="A4404" s="142"/>
    </row>
    <row r="4405" ht="12.75">
      <c r="A4405" s="142"/>
    </row>
    <row r="4406" ht="12.75">
      <c r="A4406" s="142"/>
    </row>
    <row r="4407" ht="12.75">
      <c r="A4407" s="142"/>
    </row>
    <row r="4408" ht="12.75">
      <c r="A4408" s="142"/>
    </row>
    <row r="4409" ht="12.75">
      <c r="A4409" s="142"/>
    </row>
    <row r="4410" ht="12.75">
      <c r="A4410" s="142"/>
    </row>
    <row r="4411" ht="12.75">
      <c r="A4411" s="142"/>
    </row>
    <row r="4412" ht="12.75">
      <c r="A4412" s="142"/>
    </row>
    <row r="4413" ht="12.75">
      <c r="A4413" s="142"/>
    </row>
    <row r="4414" ht="12.75">
      <c r="A4414" s="142"/>
    </row>
    <row r="4415" ht="12.75">
      <c r="A4415" s="142"/>
    </row>
    <row r="4416" ht="12.75">
      <c r="A4416" s="142"/>
    </row>
    <row r="4417" ht="12.75">
      <c r="A4417" s="142"/>
    </row>
    <row r="4418" ht="12.75">
      <c r="A4418" s="142"/>
    </row>
    <row r="4419" ht="12.75">
      <c r="A4419" s="142"/>
    </row>
    <row r="4420" ht="12.75">
      <c r="A4420" s="142"/>
    </row>
    <row r="4421" ht="12.75">
      <c r="A4421" s="142"/>
    </row>
    <row r="4422" ht="12.75">
      <c r="A4422" s="142"/>
    </row>
    <row r="4423" ht="12.75">
      <c r="A4423" s="142"/>
    </row>
    <row r="4424" ht="12.75">
      <c r="A4424" s="142"/>
    </row>
    <row r="4425" ht="12.75">
      <c r="A4425" s="142"/>
    </row>
    <row r="4426" ht="12.75">
      <c r="A4426" s="142"/>
    </row>
    <row r="4427" ht="12.75">
      <c r="A4427" s="142"/>
    </row>
    <row r="4428" ht="12.75">
      <c r="A4428" s="142"/>
    </row>
    <row r="4429" ht="12.75">
      <c r="A4429" s="142"/>
    </row>
    <row r="4430" ht="12.75">
      <c r="A4430" s="142"/>
    </row>
    <row r="4431" ht="12.75">
      <c r="A4431" s="142"/>
    </row>
    <row r="4432" ht="12.75">
      <c r="A4432" s="142"/>
    </row>
    <row r="4433" ht="12.75">
      <c r="A4433" s="142"/>
    </row>
    <row r="4434" ht="12.75">
      <c r="A4434" s="142"/>
    </row>
    <row r="4435" ht="12.75">
      <c r="A4435" s="142"/>
    </row>
    <row r="4436" ht="12.75">
      <c r="A4436" s="142"/>
    </row>
    <row r="4437" ht="12.75">
      <c r="A4437" s="142"/>
    </row>
    <row r="4438" ht="12.75">
      <c r="A4438" s="142"/>
    </row>
    <row r="4439" ht="12.75">
      <c r="A4439" s="142"/>
    </row>
    <row r="4440" ht="12.75">
      <c r="A4440" s="142"/>
    </row>
    <row r="4441" ht="12.75">
      <c r="A4441" s="142"/>
    </row>
    <row r="4442" ht="12.75">
      <c r="A4442" s="142"/>
    </row>
    <row r="4443" ht="12.75">
      <c r="A4443" s="142"/>
    </row>
    <row r="4444" ht="12.75">
      <c r="A4444" s="142"/>
    </row>
    <row r="4445" ht="12.75">
      <c r="A4445" s="142"/>
    </row>
    <row r="4446" ht="12.75">
      <c r="A4446" s="142"/>
    </row>
    <row r="4447" ht="12.75">
      <c r="A4447" s="142"/>
    </row>
    <row r="4448" ht="12.75">
      <c r="A4448" s="142"/>
    </row>
    <row r="4449" ht="12.75">
      <c r="A4449" s="142"/>
    </row>
    <row r="4450" ht="12.75">
      <c r="A4450" s="142"/>
    </row>
    <row r="4451" ht="12.75">
      <c r="A4451" s="142"/>
    </row>
    <row r="4452" ht="12.75">
      <c r="A4452" s="142"/>
    </row>
    <row r="4453" ht="12.75">
      <c r="A4453" s="142"/>
    </row>
    <row r="4454" ht="12.75">
      <c r="A4454" s="142"/>
    </row>
    <row r="4455" ht="12.75">
      <c r="A4455" s="142"/>
    </row>
    <row r="4456" ht="12.75">
      <c r="A4456" s="142"/>
    </row>
    <row r="4457" ht="12.75">
      <c r="A4457" s="142"/>
    </row>
    <row r="4458" ht="12.75">
      <c r="A4458" s="142"/>
    </row>
    <row r="4459" ht="12.75">
      <c r="A4459" s="142"/>
    </row>
    <row r="4460" ht="12.75">
      <c r="A4460" s="142"/>
    </row>
    <row r="4461" ht="12.75">
      <c r="A4461" s="142"/>
    </row>
    <row r="4462" ht="12.75">
      <c r="A4462" s="142"/>
    </row>
    <row r="4463" ht="12.75">
      <c r="A4463" s="142"/>
    </row>
    <row r="4464" ht="12.75">
      <c r="A4464" s="142"/>
    </row>
    <row r="4465" ht="12.75">
      <c r="A4465" s="142"/>
    </row>
    <row r="4466" ht="12.75">
      <c r="A4466" s="142"/>
    </row>
    <row r="4467" ht="12.75">
      <c r="A4467" s="142"/>
    </row>
    <row r="4468" ht="12.75">
      <c r="A4468" s="142"/>
    </row>
    <row r="4469" ht="12.75">
      <c r="A4469" s="142"/>
    </row>
    <row r="4470" ht="12.75">
      <c r="A4470" s="142"/>
    </row>
    <row r="4471" ht="12.75">
      <c r="A4471" s="142"/>
    </row>
    <row r="4472" ht="12.75">
      <c r="A4472" s="142"/>
    </row>
    <row r="4473" ht="12.75">
      <c r="A4473" s="142"/>
    </row>
    <row r="4474" ht="12.75">
      <c r="A4474" s="142"/>
    </row>
    <row r="4475" ht="12.75">
      <c r="A4475" s="142"/>
    </row>
    <row r="4476" ht="12.75">
      <c r="A4476" s="142"/>
    </row>
    <row r="4477" ht="12.75">
      <c r="A4477" s="142"/>
    </row>
    <row r="4478" ht="12.75">
      <c r="A4478" s="142"/>
    </row>
    <row r="4479" ht="12.75">
      <c r="A4479" s="142"/>
    </row>
    <row r="4480" ht="12.75">
      <c r="A4480" s="142"/>
    </row>
    <row r="4481" ht="12.75">
      <c r="A4481" s="142"/>
    </row>
    <row r="4482" ht="12.75">
      <c r="A4482" s="142"/>
    </row>
    <row r="4483" ht="12.75">
      <c r="A4483" s="142"/>
    </row>
    <row r="4484" ht="12.75">
      <c r="A4484" s="142"/>
    </row>
    <row r="4485" ht="12.75">
      <c r="A4485" s="142"/>
    </row>
    <row r="4486" ht="12.75">
      <c r="A4486" s="142"/>
    </row>
    <row r="4487" ht="12.75">
      <c r="A4487" s="142"/>
    </row>
    <row r="4488" ht="12.75">
      <c r="A4488" s="142"/>
    </row>
    <row r="4489" ht="12.75">
      <c r="A4489" s="142"/>
    </row>
    <row r="4490" ht="12.75">
      <c r="A4490" s="142"/>
    </row>
    <row r="4491" ht="12.75">
      <c r="A4491" s="142"/>
    </row>
    <row r="4492" ht="12.75">
      <c r="A4492" s="142"/>
    </row>
    <row r="4493" ht="12.75">
      <c r="A4493" s="142"/>
    </row>
    <row r="4494" ht="12.75">
      <c r="A4494" s="142"/>
    </row>
    <row r="4495" ht="12.75">
      <c r="A4495" s="142"/>
    </row>
    <row r="4496" ht="12.75">
      <c r="A4496" s="142"/>
    </row>
    <row r="4497" ht="12.75">
      <c r="A4497" s="142"/>
    </row>
    <row r="4498" ht="12.75">
      <c r="A4498" s="142"/>
    </row>
    <row r="4499" ht="12.75">
      <c r="A4499" s="142"/>
    </row>
    <row r="4500" ht="12.75">
      <c r="A4500" s="142"/>
    </row>
    <row r="4501" ht="12.75">
      <c r="A4501" s="142"/>
    </row>
    <row r="4502" ht="12.75">
      <c r="A4502" s="142"/>
    </row>
    <row r="4503" ht="12.75">
      <c r="A4503" s="142"/>
    </row>
    <row r="4504" ht="12.75">
      <c r="A4504" s="142"/>
    </row>
    <row r="4505" ht="12.75">
      <c r="A4505" s="142"/>
    </row>
    <row r="4506" ht="12.75">
      <c r="A4506" s="142"/>
    </row>
    <row r="4507" ht="12.75">
      <c r="A4507" s="142"/>
    </row>
    <row r="4508" ht="12.75">
      <c r="A4508" s="142"/>
    </row>
    <row r="4509" ht="12.75">
      <c r="A4509" s="142"/>
    </row>
    <row r="4510" ht="12.75">
      <c r="A4510" s="142"/>
    </row>
    <row r="4511" ht="12.75">
      <c r="A4511" s="142"/>
    </row>
    <row r="4512" ht="12.75">
      <c r="A4512" s="142"/>
    </row>
    <row r="4513" ht="12.75">
      <c r="A4513" s="142"/>
    </row>
    <row r="4514" ht="12.75">
      <c r="A4514" s="142"/>
    </row>
    <row r="4515" ht="12.75">
      <c r="A4515" s="142"/>
    </row>
    <row r="4516" ht="12.75">
      <c r="A4516" s="142"/>
    </row>
    <row r="4517" ht="12.75">
      <c r="A4517" s="142"/>
    </row>
    <row r="4518" ht="12.75">
      <c r="A4518" s="142"/>
    </row>
    <row r="4519" ht="12.75">
      <c r="A4519" s="142"/>
    </row>
    <row r="4520" ht="12.75">
      <c r="A4520" s="142"/>
    </row>
    <row r="4521" ht="12.75">
      <c r="A4521" s="142"/>
    </row>
    <row r="4522" ht="12.75">
      <c r="A4522" s="142"/>
    </row>
    <row r="4523" ht="12.75">
      <c r="A4523" s="142"/>
    </row>
    <row r="4524" ht="12.75">
      <c r="A4524" s="142"/>
    </row>
    <row r="4525" ht="12.75">
      <c r="A4525" s="142"/>
    </row>
    <row r="4526" ht="12.75">
      <c r="A4526" s="142"/>
    </row>
    <row r="4527" ht="12.75">
      <c r="A4527" s="142"/>
    </row>
    <row r="4528" ht="12.75">
      <c r="A4528" s="142"/>
    </row>
    <row r="4529" ht="12.75">
      <c r="A4529" s="142"/>
    </row>
    <row r="4530" ht="12.75">
      <c r="A4530" s="142"/>
    </row>
    <row r="4531" ht="12.75">
      <c r="A4531" s="142"/>
    </row>
    <row r="4532" ht="12.75">
      <c r="A4532" s="142"/>
    </row>
    <row r="4533" ht="12.75">
      <c r="A4533" s="142"/>
    </row>
    <row r="4534" ht="12.75">
      <c r="A4534" s="142"/>
    </row>
    <row r="4535" ht="12.75">
      <c r="A4535" s="142"/>
    </row>
    <row r="4536" ht="12.75">
      <c r="A4536" s="142"/>
    </row>
    <row r="4537" ht="12.75">
      <c r="A4537" s="142"/>
    </row>
    <row r="4538" ht="12.75">
      <c r="A4538" s="142"/>
    </row>
    <row r="4539" ht="12.75">
      <c r="A4539" s="142"/>
    </row>
    <row r="4540" ht="12.75">
      <c r="A4540" s="142"/>
    </row>
    <row r="4541" ht="12.75">
      <c r="A4541" s="142"/>
    </row>
    <row r="4542" ht="12.75">
      <c r="A4542" s="142"/>
    </row>
    <row r="4543" ht="12.75">
      <c r="A4543" s="142"/>
    </row>
    <row r="4544" ht="12.75">
      <c r="A4544" s="142"/>
    </row>
    <row r="4545" ht="12.75">
      <c r="A4545" s="142"/>
    </row>
    <row r="4546" ht="12.75">
      <c r="A4546" s="142"/>
    </row>
    <row r="4547" ht="12.75">
      <c r="A4547" s="142"/>
    </row>
    <row r="4548" ht="12.75">
      <c r="A4548" s="142"/>
    </row>
    <row r="4549" ht="12.75">
      <c r="A4549" s="142"/>
    </row>
    <row r="4550" ht="12.75">
      <c r="A4550" s="142"/>
    </row>
    <row r="4551" ht="12.75">
      <c r="A4551" s="142"/>
    </row>
    <row r="4552" ht="12.75">
      <c r="A4552" s="142"/>
    </row>
    <row r="4553" ht="12.75">
      <c r="A4553" s="142"/>
    </row>
    <row r="4554" ht="12.75">
      <c r="A4554" s="142"/>
    </row>
    <row r="4555" ht="12.75">
      <c r="A4555" s="142"/>
    </row>
    <row r="4556" ht="12.75">
      <c r="A4556" s="142"/>
    </row>
    <row r="4557" ht="12.75">
      <c r="A4557" s="142"/>
    </row>
    <row r="4558" ht="12.75">
      <c r="A4558" s="142"/>
    </row>
    <row r="4559" ht="12.75">
      <c r="A4559" s="142"/>
    </row>
    <row r="4560" ht="12.75">
      <c r="A4560" s="142"/>
    </row>
    <row r="4561" ht="12.75">
      <c r="A4561" s="142"/>
    </row>
    <row r="4562" ht="12.75">
      <c r="A4562" s="142"/>
    </row>
    <row r="4563" ht="12.75">
      <c r="A4563" s="142"/>
    </row>
    <row r="4564" ht="12.75">
      <c r="A4564" s="142"/>
    </row>
    <row r="4565" ht="12.75">
      <c r="A4565" s="142"/>
    </row>
    <row r="4566" ht="12.75">
      <c r="A4566" s="142"/>
    </row>
    <row r="4567" ht="12.75">
      <c r="A4567" s="142"/>
    </row>
    <row r="4568" ht="12.75">
      <c r="A4568" s="142"/>
    </row>
    <row r="4569" ht="12.75">
      <c r="A4569" s="142"/>
    </row>
    <row r="4570" ht="12.75">
      <c r="A4570" s="142"/>
    </row>
    <row r="4571" ht="12.75">
      <c r="A4571" s="142"/>
    </row>
    <row r="4572" ht="12.75">
      <c r="A4572" s="142"/>
    </row>
    <row r="4573" ht="12.75">
      <c r="A4573" s="142"/>
    </row>
    <row r="4574" ht="12.75">
      <c r="A4574" s="142"/>
    </row>
    <row r="4575" ht="12.75">
      <c r="A4575" s="142"/>
    </row>
    <row r="4576" ht="12.75">
      <c r="A4576" s="142"/>
    </row>
    <row r="4577" ht="12.75">
      <c r="A4577" s="142"/>
    </row>
    <row r="4578" ht="12.75">
      <c r="A4578" s="142"/>
    </row>
    <row r="4579" ht="12.75">
      <c r="A4579" s="142"/>
    </row>
    <row r="4580" ht="12.75">
      <c r="A4580" s="142"/>
    </row>
    <row r="4581" ht="12.75">
      <c r="A4581" s="142"/>
    </row>
    <row r="4582" ht="12.75">
      <c r="A4582" s="142"/>
    </row>
    <row r="4583" ht="12.75">
      <c r="A4583" s="142"/>
    </row>
    <row r="4584" ht="12.75">
      <c r="A4584" s="142"/>
    </row>
    <row r="4585" ht="12.75">
      <c r="A4585" s="142"/>
    </row>
    <row r="4586" ht="12.75">
      <c r="A4586" s="142"/>
    </row>
    <row r="4587" ht="12.75">
      <c r="A4587" s="142"/>
    </row>
    <row r="4588" ht="12.75">
      <c r="A4588" s="142"/>
    </row>
    <row r="4589" ht="12.75">
      <c r="A4589" s="142"/>
    </row>
    <row r="4590" ht="12.75">
      <c r="A4590" s="142"/>
    </row>
    <row r="4591" ht="12.75">
      <c r="A4591" s="142"/>
    </row>
    <row r="4592" ht="12.75">
      <c r="A4592" s="142"/>
    </row>
    <row r="4593" ht="12.75">
      <c r="A4593" s="142"/>
    </row>
    <row r="4594" ht="12.75">
      <c r="A4594" s="142"/>
    </row>
    <row r="4595" ht="12.75">
      <c r="A4595" s="142"/>
    </row>
    <row r="4596" ht="12.75">
      <c r="A4596" s="142"/>
    </row>
    <row r="4597" ht="12.75">
      <c r="A4597" s="142"/>
    </row>
    <row r="4598" ht="12.75">
      <c r="A4598" s="142"/>
    </row>
    <row r="4599" ht="12.75">
      <c r="A4599" s="142"/>
    </row>
    <row r="4600" ht="12.75">
      <c r="A4600" s="142"/>
    </row>
    <row r="4601" ht="12.75">
      <c r="A4601" s="142"/>
    </row>
    <row r="4602" ht="12.75">
      <c r="A4602" s="142"/>
    </row>
    <row r="4603" ht="12.75">
      <c r="A4603" s="142"/>
    </row>
    <row r="4604" ht="12.75">
      <c r="A4604" s="142"/>
    </row>
    <row r="4605" ht="12.75">
      <c r="A4605" s="142"/>
    </row>
    <row r="4606" ht="12.75">
      <c r="A4606" s="142"/>
    </row>
    <row r="4607" ht="12.75">
      <c r="A4607" s="142"/>
    </row>
    <row r="4608" ht="12.75">
      <c r="A4608" s="142"/>
    </row>
    <row r="4609" ht="12.75">
      <c r="A4609" s="142"/>
    </row>
    <row r="4610" ht="12.75">
      <c r="A4610" s="142"/>
    </row>
    <row r="4611" ht="12.75">
      <c r="A4611" s="142"/>
    </row>
    <row r="4612" ht="12.75">
      <c r="A4612" s="142"/>
    </row>
    <row r="4613" ht="12.75">
      <c r="A4613" s="142"/>
    </row>
    <row r="4614" ht="12.75">
      <c r="A4614" s="142"/>
    </row>
    <row r="4615" ht="12.75">
      <c r="A4615" s="142"/>
    </row>
    <row r="4616" ht="12.75">
      <c r="A4616" s="142"/>
    </row>
    <row r="4617" ht="12.75">
      <c r="A4617" s="142"/>
    </row>
    <row r="4618" ht="12.75">
      <c r="A4618" s="142"/>
    </row>
    <row r="4619" ht="12.75">
      <c r="A4619" s="142"/>
    </row>
    <row r="4620" ht="12.75">
      <c r="A4620" s="142"/>
    </row>
    <row r="4621" ht="12.75">
      <c r="A4621" s="142"/>
    </row>
    <row r="4622" ht="12.75">
      <c r="A4622" s="142"/>
    </row>
    <row r="4623" ht="12.75">
      <c r="A4623" s="142"/>
    </row>
    <row r="4624" ht="12.75">
      <c r="A4624" s="142"/>
    </row>
    <row r="4625" ht="12.75">
      <c r="A4625" s="142"/>
    </row>
    <row r="4626" ht="12.75">
      <c r="A4626" s="142"/>
    </row>
    <row r="4627" ht="12.75">
      <c r="A4627" s="142"/>
    </row>
    <row r="4628" ht="12.75">
      <c r="A4628" s="142"/>
    </row>
    <row r="4629" ht="12.75">
      <c r="A4629" s="142"/>
    </row>
    <row r="4630" ht="12.75">
      <c r="A4630" s="142"/>
    </row>
    <row r="4631" ht="12.75">
      <c r="A4631" s="142"/>
    </row>
    <row r="4632" ht="12.75">
      <c r="A4632" s="142"/>
    </row>
    <row r="4633" ht="12.75">
      <c r="A4633" s="142"/>
    </row>
    <row r="4634" ht="12.75">
      <c r="A4634" s="142"/>
    </row>
    <row r="4635" ht="12.75">
      <c r="A4635" s="142"/>
    </row>
    <row r="4636" ht="12.75">
      <c r="A4636" s="142"/>
    </row>
    <row r="4637" ht="12.75">
      <c r="A4637" s="142"/>
    </row>
    <row r="4638" ht="12.75">
      <c r="A4638" s="142"/>
    </row>
    <row r="4639" ht="12.75">
      <c r="A4639" s="142"/>
    </row>
    <row r="4640" ht="12.75">
      <c r="A4640" s="142"/>
    </row>
    <row r="4641" ht="12.75">
      <c r="A4641" s="142"/>
    </row>
    <row r="4642" ht="12.75">
      <c r="A4642" s="142"/>
    </row>
    <row r="4643" ht="12.75">
      <c r="A4643" s="142"/>
    </row>
    <row r="4644" ht="12.75">
      <c r="A4644" s="142"/>
    </row>
    <row r="4645" ht="12.75">
      <c r="A4645" s="142"/>
    </row>
    <row r="4646" ht="12.75">
      <c r="A4646" s="142"/>
    </row>
    <row r="4647" ht="12.75">
      <c r="A4647" s="142"/>
    </row>
    <row r="4648" ht="12.75">
      <c r="A4648" s="142"/>
    </row>
    <row r="4649" ht="12.75">
      <c r="A4649" s="142"/>
    </row>
    <row r="4650" ht="12.75">
      <c r="A4650" s="142"/>
    </row>
    <row r="4651" ht="12.75">
      <c r="A4651" s="142"/>
    </row>
    <row r="4652" ht="12.75">
      <c r="A4652" s="142"/>
    </row>
    <row r="4653" ht="12.75">
      <c r="A4653" s="142"/>
    </row>
    <row r="4654" ht="12.75">
      <c r="A4654" s="142"/>
    </row>
    <row r="4655" ht="12.75">
      <c r="A4655" s="142"/>
    </row>
    <row r="4656" ht="12.75">
      <c r="A4656" s="142"/>
    </row>
    <row r="4657" ht="12.75">
      <c r="A4657" s="142"/>
    </row>
    <row r="4658" ht="12.75">
      <c r="A4658" s="142"/>
    </row>
    <row r="4659" ht="12.75">
      <c r="A4659" s="142"/>
    </row>
    <row r="4660" ht="12.75">
      <c r="A4660" s="142"/>
    </row>
    <row r="4661" ht="12.75">
      <c r="A4661" s="142"/>
    </row>
    <row r="4662" ht="12.75">
      <c r="A4662" s="142"/>
    </row>
    <row r="4663" ht="12.75">
      <c r="A4663" s="142"/>
    </row>
    <row r="4664" ht="12.75">
      <c r="A4664" s="142"/>
    </row>
    <row r="4665" ht="12.75">
      <c r="A4665" s="142"/>
    </row>
    <row r="4666" ht="12.75">
      <c r="A4666" s="142"/>
    </row>
    <row r="4667" ht="12.75">
      <c r="A4667" s="142"/>
    </row>
    <row r="4668" ht="12.75">
      <c r="A4668" s="142"/>
    </row>
    <row r="4669" ht="12.75">
      <c r="A4669" s="142"/>
    </row>
    <row r="4670" ht="12.75">
      <c r="A4670" s="142"/>
    </row>
    <row r="4671" ht="12.75">
      <c r="A4671" s="142"/>
    </row>
    <row r="4672" ht="12.75">
      <c r="A4672" s="142"/>
    </row>
    <row r="4673" ht="12.75">
      <c r="A4673" s="142"/>
    </row>
    <row r="4674" ht="12.75">
      <c r="A4674" s="142"/>
    </row>
    <row r="4675" ht="12.75">
      <c r="A4675" s="142"/>
    </row>
    <row r="4676" ht="12.75">
      <c r="A4676" s="142"/>
    </row>
    <row r="4677" ht="12.75">
      <c r="A4677" s="142"/>
    </row>
    <row r="4678" ht="12.75">
      <c r="A4678" s="142"/>
    </row>
    <row r="4679" ht="12.75">
      <c r="A4679" s="142"/>
    </row>
    <row r="4680" ht="12.75">
      <c r="A4680" s="142"/>
    </row>
    <row r="4681" ht="12.75">
      <c r="A4681" s="142"/>
    </row>
    <row r="4682" ht="12.75">
      <c r="A4682" s="142"/>
    </row>
    <row r="4683" ht="12.75">
      <c r="A4683" s="142"/>
    </row>
    <row r="4684" ht="12.75">
      <c r="A4684" s="142"/>
    </row>
    <row r="4685" ht="12.75">
      <c r="A4685" s="142"/>
    </row>
    <row r="4686" ht="12.75">
      <c r="A4686" s="142"/>
    </row>
    <row r="4687" ht="12.75">
      <c r="A4687" s="142"/>
    </row>
    <row r="4688" ht="12.75">
      <c r="A4688" s="142"/>
    </row>
    <row r="4689" ht="12.75">
      <c r="A4689" s="142"/>
    </row>
    <row r="4690" ht="12.75">
      <c r="A4690" s="142"/>
    </row>
    <row r="4691" ht="12.75">
      <c r="A4691" s="142"/>
    </row>
    <row r="4692" ht="12.75">
      <c r="A4692" s="142"/>
    </row>
    <row r="4693" ht="12.75">
      <c r="A4693" s="142"/>
    </row>
    <row r="4694" ht="12.75">
      <c r="A4694" s="142"/>
    </row>
  </sheetData>
  <mergeCells count="19">
    <mergeCell ref="J5:J6"/>
    <mergeCell ref="K5:K6"/>
    <mergeCell ref="I1:I2"/>
    <mergeCell ref="J1:L2"/>
    <mergeCell ref="I3:I4"/>
    <mergeCell ref="F5:F6"/>
    <mergeCell ref="G5:G6"/>
    <mergeCell ref="H5:H6"/>
    <mergeCell ref="I5:I6"/>
    <mergeCell ref="A1:A2"/>
    <mergeCell ref="A3:A4"/>
    <mergeCell ref="A5:A6"/>
    <mergeCell ref="B1:B2"/>
    <mergeCell ref="B3:B4"/>
    <mergeCell ref="B5:E6"/>
    <mergeCell ref="E7:F7"/>
    <mergeCell ref="G7:H7"/>
    <mergeCell ref="I7:J7"/>
    <mergeCell ref="K7:L7"/>
  </mergeCells>
  <printOptions/>
  <pageMargins left="0.5" right="0.5" top="0.5" bottom="0.75" header="0.5" footer="0.5"/>
  <pageSetup blackAndWhite="1" horizontalDpi="300" verticalDpi="300" orientation="landscape" scale="80" r:id="rId1"/>
  <headerFooter alignWithMargins="0">
    <oddFooter>&amp;L&amp;A&amp;R&amp;P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3164"/>
  <sheetViews>
    <sheetView workbookViewId="0" topLeftCell="A1">
      <selection activeCell="J54" sqref="J54"/>
    </sheetView>
  </sheetViews>
  <sheetFormatPr defaultColWidth="9.140625" defaultRowHeight="12.75"/>
  <cols>
    <col min="1" max="1" width="13.28125" style="9" customWidth="1"/>
    <col min="2" max="2" width="22.7109375" style="9" customWidth="1"/>
    <col min="3" max="3" width="6.28125" style="9" customWidth="1"/>
    <col min="4" max="4" width="12.8515625" style="9" customWidth="1"/>
    <col min="5" max="10" width="13.28125" style="9" customWidth="1"/>
    <col min="11" max="12" width="11.28125" style="9" customWidth="1"/>
    <col min="13" max="16384" width="9.140625" style="9" customWidth="1"/>
  </cols>
  <sheetData>
    <row r="1" spans="1:10" ht="12.75">
      <c r="A1" s="193" t="s">
        <v>0</v>
      </c>
      <c r="B1" s="204" t="s">
        <v>1</v>
      </c>
      <c r="C1" s="91" t="s">
        <v>2</v>
      </c>
      <c r="D1" s="92"/>
      <c r="E1" s="93"/>
      <c r="F1" s="93"/>
      <c r="G1" s="205" t="s">
        <v>3</v>
      </c>
      <c r="H1" s="224" t="str">
        <f>'New Items'!J1</f>
        <v>Contrator Name Here</v>
      </c>
      <c r="I1" s="215"/>
      <c r="J1" s="216"/>
    </row>
    <row r="2" spans="1:10" ht="13.5" thickBot="1">
      <c r="A2" s="195"/>
      <c r="B2" s="225"/>
      <c r="C2" s="95" t="s">
        <v>99</v>
      </c>
      <c r="D2" s="94"/>
      <c r="E2" s="89"/>
      <c r="F2" s="89"/>
      <c r="G2" s="195"/>
      <c r="H2" s="211"/>
      <c r="I2" s="211"/>
      <c r="J2" s="197"/>
    </row>
    <row r="3" spans="1:10" ht="12.75">
      <c r="A3" s="193" t="s">
        <v>5</v>
      </c>
      <c r="B3" s="213" t="str">
        <f>+'Original Items'!B3</f>
        <v>Project Number Here</v>
      </c>
      <c r="C3" s="87" t="s">
        <v>100</v>
      </c>
      <c r="D3" s="88"/>
      <c r="E3" s="89"/>
      <c r="F3" s="89"/>
      <c r="G3" s="205" t="s">
        <v>7</v>
      </c>
      <c r="H3" s="31" t="str">
        <f>'New Items'!J3</f>
        <v>Contrator Address Here</v>
      </c>
      <c r="I3" s="7"/>
      <c r="J3" s="8"/>
    </row>
    <row r="4" spans="1:10" ht="13.5" thickBot="1">
      <c r="A4" s="194"/>
      <c r="B4" s="226"/>
      <c r="C4" s="90" t="s">
        <v>22</v>
      </c>
      <c r="D4" s="88"/>
      <c r="E4" s="89"/>
      <c r="F4" s="89"/>
      <c r="G4" s="195"/>
      <c r="H4" s="32" t="str">
        <f>'New Items'!J4</f>
        <v>City, State  Zip</v>
      </c>
      <c r="I4" s="21"/>
      <c r="J4" s="22"/>
    </row>
    <row r="5" spans="1:10" ht="12.75">
      <c r="A5" s="193" t="s">
        <v>9</v>
      </c>
      <c r="B5" s="199" t="str">
        <f>+'Original Items'!$B$5</f>
        <v>Project Name Here</v>
      </c>
      <c r="C5" s="221"/>
      <c r="D5" s="193" t="s">
        <v>10</v>
      </c>
      <c r="E5" s="204">
        <f>+'New Items'!G5</f>
        <v>0</v>
      </c>
      <c r="F5" s="205" t="s">
        <v>11</v>
      </c>
      <c r="G5" s="206">
        <f>+'New Items'!I5</f>
        <v>0</v>
      </c>
      <c r="H5" s="208" t="s">
        <v>12</v>
      </c>
      <c r="I5" s="210">
        <f>+'New Items'!K5</f>
        <v>0</v>
      </c>
      <c r="J5" s="23"/>
    </row>
    <row r="6" spans="1:10" ht="13.5" thickBot="1">
      <c r="A6" s="195"/>
      <c r="B6" s="222"/>
      <c r="C6" s="223"/>
      <c r="D6" s="195"/>
      <c r="E6" s="197"/>
      <c r="F6" s="195"/>
      <c r="G6" s="207"/>
      <c r="H6" s="209"/>
      <c r="I6" s="211"/>
      <c r="J6" s="19"/>
    </row>
    <row r="7" spans="1:10" ht="24.75" customHeight="1" thickBot="1">
      <c r="A7" s="85" t="s">
        <v>23</v>
      </c>
      <c r="B7" s="147" t="s">
        <v>24</v>
      </c>
      <c r="C7" s="81"/>
      <c r="D7" s="86"/>
      <c r="E7" s="218" t="s">
        <v>96</v>
      </c>
      <c r="F7" s="220"/>
      <c r="G7" s="218" t="s">
        <v>98</v>
      </c>
      <c r="H7" s="219"/>
      <c r="I7" s="218" t="s">
        <v>97</v>
      </c>
      <c r="J7" s="219"/>
    </row>
    <row r="8" spans="1:10" s="4" customFormat="1" ht="13.5" thickBot="1">
      <c r="A8" s="51" t="s">
        <v>14</v>
      </c>
      <c r="B8" s="84" t="s">
        <v>15</v>
      </c>
      <c r="C8" s="51" t="s">
        <v>16</v>
      </c>
      <c r="D8" s="84" t="s">
        <v>17</v>
      </c>
      <c r="E8" s="80" t="s">
        <v>20</v>
      </c>
      <c r="F8" s="29" t="s">
        <v>19</v>
      </c>
      <c r="G8" s="27" t="s">
        <v>20</v>
      </c>
      <c r="H8" s="29" t="s">
        <v>19</v>
      </c>
      <c r="I8" s="27" t="s">
        <v>20</v>
      </c>
      <c r="J8" s="29" t="s">
        <v>19</v>
      </c>
    </row>
    <row r="9" spans="1:11" ht="12.75">
      <c r="A9" s="183"/>
      <c r="B9" s="185">
        <f>IF($A9="","",LOOKUP($A9,'Item List'!$A:$A,'Item List'!$B:$B))</f>
      </c>
      <c r="C9" s="186">
        <f>IF($A9="","",LOOKUP($A9,'Item List'!$A:$A,'Item List'!$G:$G))</f>
      </c>
      <c r="D9" s="187">
        <f>IF($A9="","",LOOKUP($A9,'Item List'!$A:$A,'Item List'!$E:$E))</f>
      </c>
      <c r="E9" s="188"/>
      <c r="F9" s="146">
        <f>ROUND(IF($E9=0,0,D9*E9),2)</f>
        <v>0</v>
      </c>
      <c r="G9" s="180"/>
      <c r="H9" s="181">
        <f>ROUND(IF($A9="",0,G9*D9),2)</f>
        <v>0</v>
      </c>
      <c r="I9" s="180">
        <f>IF(G9&amp;E9="",0,E9+G9)</f>
        <v>0</v>
      </c>
      <c r="J9" s="182">
        <f>ROUND(H9+F9,2)</f>
        <v>0</v>
      </c>
      <c r="K9" s="10"/>
    </row>
    <row r="10" spans="1:11" ht="12.75">
      <c r="A10" s="117"/>
      <c r="B10" s="118">
        <f>IF(A10="","",LOOKUP($A10,'Item List'!$A:$A,'Item List'!$B:$B))</f>
      </c>
      <c r="C10" s="119">
        <f>IF($A10="","",LOOKUP($A10,'Item List'!$A:$A,'Item List'!$G:$G))</f>
      </c>
      <c r="D10" s="120">
        <f>IF($A10="","",LOOKUP($A10,'Item List'!$A:$A,'Item List'!$E:$E))</f>
      </c>
      <c r="E10" s="101"/>
      <c r="F10" s="146">
        <f aca="true" t="shared" si="0" ref="F10:F56">ROUND(IF($E10=0,0,D10*E10),2)</f>
        <v>0</v>
      </c>
      <c r="G10" s="106"/>
      <c r="H10" s="181">
        <f aca="true" t="shared" si="1" ref="H10:H56">ROUND(IF($A10="",0,G10*D10),2)</f>
        <v>0</v>
      </c>
      <c r="I10" s="106">
        <f aca="true" t="shared" si="2" ref="I10:I56">IF(G10&amp;E10="",0,E10+G10)</f>
        <v>0</v>
      </c>
      <c r="J10" s="182">
        <f aca="true" t="shared" si="3" ref="J10:J56">ROUND(H10+F10,2)</f>
        <v>0</v>
      </c>
      <c r="K10" s="12"/>
    </row>
    <row r="11" spans="1:11" ht="12.75">
      <c r="A11" s="117"/>
      <c r="B11" s="118">
        <f>IF(A11="","",LOOKUP($A11,'Item List'!$A:$A,'Item List'!$B:$B))</f>
      </c>
      <c r="C11" s="119">
        <f>IF($A11="","",LOOKUP($A11,'Item List'!$A:$A,'Item List'!$G:$G))</f>
      </c>
      <c r="D11" s="120">
        <f>IF($A11="","",LOOKUP($A11,'Item List'!$A:$A,'Item List'!$E:$E))</f>
      </c>
      <c r="E11" s="101"/>
      <c r="F11" s="146">
        <f t="shared" si="0"/>
        <v>0</v>
      </c>
      <c r="G11" s="106"/>
      <c r="H11" s="181">
        <f t="shared" si="1"/>
        <v>0</v>
      </c>
      <c r="I11" s="106">
        <f t="shared" si="2"/>
        <v>0</v>
      </c>
      <c r="J11" s="182">
        <f t="shared" si="3"/>
        <v>0</v>
      </c>
      <c r="K11" s="12"/>
    </row>
    <row r="12" spans="1:11" ht="12.75">
      <c r="A12" s="117"/>
      <c r="B12" s="118">
        <f>IF(A12="","",LOOKUP($A12,'Item List'!$A:$A,'Item List'!$B:$B))</f>
      </c>
      <c r="C12" s="119">
        <f>IF($A12="","",LOOKUP($A12,'Item List'!$A:$A,'Item List'!$G:$G))</f>
      </c>
      <c r="D12" s="120">
        <f>IF($A12="","",LOOKUP($A12,'Item List'!$A:$A,'Item List'!$E:$E))</f>
      </c>
      <c r="E12" s="101"/>
      <c r="F12" s="146">
        <f t="shared" si="0"/>
        <v>0</v>
      </c>
      <c r="G12" s="106"/>
      <c r="H12" s="181">
        <f t="shared" si="1"/>
        <v>0</v>
      </c>
      <c r="I12" s="106">
        <f t="shared" si="2"/>
        <v>0</v>
      </c>
      <c r="J12" s="182">
        <f t="shared" si="3"/>
        <v>0</v>
      </c>
      <c r="K12" s="12"/>
    </row>
    <row r="13" spans="1:11" ht="12.75">
      <c r="A13" s="117"/>
      <c r="B13" s="118">
        <f>IF(A13="","",LOOKUP($A13,'Item List'!$A:$A,'Item List'!$B:$B))</f>
      </c>
      <c r="C13" s="119">
        <f>IF($A13="","",LOOKUP($A13,'Item List'!$A:$A,'Item List'!$G:$G))</f>
      </c>
      <c r="D13" s="120">
        <f>IF($A13="","",LOOKUP($A13,'Item List'!$A:$A,'Item List'!$E:$E))</f>
      </c>
      <c r="E13" s="101"/>
      <c r="F13" s="146">
        <f t="shared" si="0"/>
        <v>0</v>
      </c>
      <c r="G13" s="106"/>
      <c r="H13" s="181">
        <f t="shared" si="1"/>
        <v>0</v>
      </c>
      <c r="I13" s="106">
        <f t="shared" si="2"/>
        <v>0</v>
      </c>
      <c r="J13" s="182">
        <f t="shared" si="3"/>
        <v>0</v>
      </c>
      <c r="K13" s="12"/>
    </row>
    <row r="14" spans="1:11" ht="12.75">
      <c r="A14" s="117"/>
      <c r="B14" s="118">
        <f>IF(A14="","",LOOKUP($A14,'Item List'!$A:$A,'Item List'!$B:$B))</f>
      </c>
      <c r="C14" s="119">
        <f>IF($A14="","",LOOKUP($A14,'Item List'!$A:$A,'Item List'!$G:$G))</f>
      </c>
      <c r="D14" s="120">
        <f>IF($A14="","",LOOKUP($A14,'Item List'!$A:$A,'Item List'!$E:$E))</f>
      </c>
      <c r="E14" s="101"/>
      <c r="F14" s="146">
        <f t="shared" si="0"/>
        <v>0</v>
      </c>
      <c r="G14" s="106"/>
      <c r="H14" s="181">
        <f t="shared" si="1"/>
        <v>0</v>
      </c>
      <c r="I14" s="106">
        <f t="shared" si="2"/>
        <v>0</v>
      </c>
      <c r="J14" s="182">
        <f t="shared" si="3"/>
        <v>0</v>
      </c>
      <c r="K14" s="12"/>
    </row>
    <row r="15" spans="1:11" ht="12.75">
      <c r="A15" s="117"/>
      <c r="B15" s="118">
        <f>IF(A15="","",LOOKUP($A15,'Item List'!$A:$A,'Item List'!$B:$B))</f>
      </c>
      <c r="C15" s="119">
        <f>IF($A15="","",LOOKUP($A15,'Item List'!$A:$A,'Item List'!$G:$G))</f>
      </c>
      <c r="D15" s="120">
        <f>IF($A15="","",LOOKUP($A15,'Item List'!$A:$A,'Item List'!$E:$E))</f>
      </c>
      <c r="E15" s="101"/>
      <c r="F15" s="146">
        <f t="shared" si="0"/>
        <v>0</v>
      </c>
      <c r="G15" s="106"/>
      <c r="H15" s="181">
        <f t="shared" si="1"/>
        <v>0</v>
      </c>
      <c r="I15" s="106">
        <f t="shared" si="2"/>
        <v>0</v>
      </c>
      <c r="J15" s="182">
        <f t="shared" si="3"/>
        <v>0</v>
      </c>
      <c r="K15" s="12"/>
    </row>
    <row r="16" spans="1:11" ht="12.75">
      <c r="A16" s="117"/>
      <c r="B16" s="118">
        <f>IF(A16="","",LOOKUP($A16,'Item List'!$A:$A,'Item List'!$B:$B))</f>
      </c>
      <c r="C16" s="119">
        <f>IF($A16="","",LOOKUP($A16,'Item List'!$A:$A,'Item List'!$G:$G))</f>
      </c>
      <c r="D16" s="120">
        <f>IF($A16="","",LOOKUP($A16,'Item List'!$A:$A,'Item List'!$E:$E))</f>
      </c>
      <c r="E16" s="101"/>
      <c r="F16" s="146">
        <f t="shared" si="0"/>
        <v>0</v>
      </c>
      <c r="G16" s="106"/>
      <c r="H16" s="181">
        <f t="shared" si="1"/>
        <v>0</v>
      </c>
      <c r="I16" s="106">
        <f t="shared" si="2"/>
        <v>0</v>
      </c>
      <c r="J16" s="182">
        <f t="shared" si="3"/>
        <v>0</v>
      </c>
      <c r="K16" s="12"/>
    </row>
    <row r="17" spans="1:11" ht="12.75">
      <c r="A17" s="117"/>
      <c r="B17" s="118">
        <f>IF(A17="","",LOOKUP($A17,'Item List'!$A:$A,'Item List'!$B:$B))</f>
      </c>
      <c r="C17" s="119">
        <f>IF($A17="","",LOOKUP($A17,'Item List'!$A:$A,'Item List'!$G:$G))</f>
      </c>
      <c r="D17" s="120">
        <f>IF($A17="","",LOOKUP($A17,'Item List'!$A:$A,'Item List'!$E:$E))</f>
      </c>
      <c r="E17" s="101"/>
      <c r="F17" s="146">
        <f t="shared" si="0"/>
        <v>0</v>
      </c>
      <c r="G17" s="106"/>
      <c r="H17" s="181">
        <f t="shared" si="1"/>
        <v>0</v>
      </c>
      <c r="I17" s="106">
        <f t="shared" si="2"/>
        <v>0</v>
      </c>
      <c r="J17" s="182">
        <f t="shared" si="3"/>
        <v>0</v>
      </c>
      <c r="K17" s="12"/>
    </row>
    <row r="18" spans="1:11" ht="12.75">
      <c r="A18" s="117"/>
      <c r="B18" s="118">
        <f>IF(A18="","",LOOKUP($A18,'Item List'!$A:$A,'Item List'!$B:$B))</f>
      </c>
      <c r="C18" s="119">
        <f>IF($A18="","",LOOKUP($A18,'Item List'!$A:$A,'Item List'!$G:$G))</f>
      </c>
      <c r="D18" s="120">
        <f>IF($A18="","",LOOKUP($A18,'Item List'!$A:$A,'Item List'!$E:$E))</f>
      </c>
      <c r="E18" s="101"/>
      <c r="F18" s="146">
        <f t="shared" si="0"/>
        <v>0</v>
      </c>
      <c r="G18" s="106"/>
      <c r="H18" s="181">
        <f t="shared" si="1"/>
        <v>0</v>
      </c>
      <c r="I18" s="106">
        <f t="shared" si="2"/>
        <v>0</v>
      </c>
      <c r="J18" s="182">
        <f t="shared" si="3"/>
        <v>0</v>
      </c>
      <c r="K18" s="12"/>
    </row>
    <row r="19" spans="1:11" ht="12.75">
      <c r="A19" s="117"/>
      <c r="B19" s="118">
        <f>IF(A19="","",LOOKUP($A19,'Item List'!$A:$A,'Item List'!$B:$B))</f>
      </c>
      <c r="C19" s="119">
        <f>IF($A19="","",LOOKUP($A19,'Item List'!$A:$A,'Item List'!$G:$G))</f>
      </c>
      <c r="D19" s="120">
        <f>IF($A19="","",LOOKUP($A19,'Item List'!$A:$A,'Item List'!$E:$E))</f>
      </c>
      <c r="E19" s="101"/>
      <c r="F19" s="146">
        <f t="shared" si="0"/>
        <v>0</v>
      </c>
      <c r="G19" s="106"/>
      <c r="H19" s="181">
        <f t="shared" si="1"/>
        <v>0</v>
      </c>
      <c r="I19" s="106">
        <f t="shared" si="2"/>
        <v>0</v>
      </c>
      <c r="J19" s="182">
        <f t="shared" si="3"/>
        <v>0</v>
      </c>
      <c r="K19" s="12"/>
    </row>
    <row r="20" spans="1:11" ht="12.75">
      <c r="A20" s="117"/>
      <c r="B20" s="118">
        <f>IF(A20="","",LOOKUP($A20,'Item List'!$A:$A,'Item List'!$B:$B))</f>
      </c>
      <c r="C20" s="119">
        <f>IF($A20="","",LOOKUP($A20,'Item List'!$A:$A,'Item List'!$G:$G))</f>
      </c>
      <c r="D20" s="120">
        <f>IF($A20="","",LOOKUP($A20,'Item List'!$A:$A,'Item List'!$E:$E))</f>
      </c>
      <c r="E20" s="101"/>
      <c r="F20" s="146">
        <f t="shared" si="0"/>
        <v>0</v>
      </c>
      <c r="G20" s="106"/>
      <c r="H20" s="181">
        <f t="shared" si="1"/>
        <v>0</v>
      </c>
      <c r="I20" s="106">
        <f t="shared" si="2"/>
        <v>0</v>
      </c>
      <c r="J20" s="182">
        <f t="shared" si="3"/>
        <v>0</v>
      </c>
      <c r="K20" s="12"/>
    </row>
    <row r="21" spans="1:11" ht="12.75">
      <c r="A21" s="117"/>
      <c r="B21" s="118">
        <f>IF(A21="","",LOOKUP($A21,'Item List'!$A:$A,'Item List'!$B:$B))</f>
      </c>
      <c r="C21" s="119">
        <f>IF($A21="","",LOOKUP($A21,'Item List'!$A:$A,'Item List'!$G:$G))</f>
      </c>
      <c r="D21" s="120">
        <f>IF($A21="","",LOOKUP($A21,'Item List'!$A:$A,'Item List'!$E:$E))</f>
      </c>
      <c r="E21" s="101"/>
      <c r="F21" s="146">
        <f t="shared" si="0"/>
        <v>0</v>
      </c>
      <c r="G21" s="106"/>
      <c r="H21" s="181">
        <f t="shared" si="1"/>
        <v>0</v>
      </c>
      <c r="I21" s="106">
        <f t="shared" si="2"/>
        <v>0</v>
      </c>
      <c r="J21" s="182">
        <f t="shared" si="3"/>
        <v>0</v>
      </c>
      <c r="K21" s="12"/>
    </row>
    <row r="22" spans="1:11" ht="12.75">
      <c r="A22" s="117"/>
      <c r="B22" s="118">
        <f>IF(A22="","",LOOKUP($A22,'Item List'!$A:$A,'Item List'!$B:$B))</f>
      </c>
      <c r="C22" s="119">
        <f>IF($A22="","",LOOKUP($A22,'Item List'!$A:$A,'Item List'!$G:$G))</f>
      </c>
      <c r="D22" s="120">
        <f>IF($A22="","",LOOKUP($A22,'Item List'!$A:$A,'Item List'!$E:$E))</f>
      </c>
      <c r="E22" s="101"/>
      <c r="F22" s="146">
        <f t="shared" si="0"/>
        <v>0</v>
      </c>
      <c r="G22" s="106"/>
      <c r="H22" s="181">
        <f t="shared" si="1"/>
        <v>0</v>
      </c>
      <c r="I22" s="106">
        <f t="shared" si="2"/>
        <v>0</v>
      </c>
      <c r="J22" s="182">
        <f t="shared" si="3"/>
        <v>0</v>
      </c>
      <c r="K22" s="12"/>
    </row>
    <row r="23" spans="1:11" ht="12.75">
      <c r="A23" s="117"/>
      <c r="B23" s="118">
        <f>IF(A23="","",LOOKUP($A23,'Item List'!$A:$A,'Item List'!$B:$B))</f>
      </c>
      <c r="C23" s="119">
        <f>IF($A23="","",LOOKUP($A23,'Item List'!$A:$A,'Item List'!$G:$G))</f>
      </c>
      <c r="D23" s="120">
        <f>IF($A23="","",LOOKUP($A23,'Item List'!$A:$A,'Item List'!$E:$E))</f>
      </c>
      <c r="E23" s="101"/>
      <c r="F23" s="146">
        <f t="shared" si="0"/>
        <v>0</v>
      </c>
      <c r="G23" s="106"/>
      <c r="H23" s="181">
        <f t="shared" si="1"/>
        <v>0</v>
      </c>
      <c r="I23" s="106">
        <f t="shared" si="2"/>
        <v>0</v>
      </c>
      <c r="J23" s="182">
        <f t="shared" si="3"/>
        <v>0</v>
      </c>
      <c r="K23" s="12"/>
    </row>
    <row r="24" spans="1:11" ht="12.75">
      <c r="A24" s="117"/>
      <c r="B24" s="118">
        <f>IF(A24="","",LOOKUP($A24,'Item List'!$A:$A,'Item List'!$B:$B))</f>
      </c>
      <c r="C24" s="119">
        <f>IF($A24="","",LOOKUP($A24,'Item List'!$A:$A,'Item List'!$G:$G))</f>
      </c>
      <c r="D24" s="120">
        <f>IF($A24="","",LOOKUP($A24,'Item List'!$A:$A,'Item List'!$E:$E))</f>
      </c>
      <c r="E24" s="101"/>
      <c r="F24" s="146">
        <f t="shared" si="0"/>
        <v>0</v>
      </c>
      <c r="G24" s="106"/>
      <c r="H24" s="181">
        <f t="shared" si="1"/>
        <v>0</v>
      </c>
      <c r="I24" s="106">
        <f t="shared" si="2"/>
        <v>0</v>
      </c>
      <c r="J24" s="182">
        <f t="shared" si="3"/>
        <v>0</v>
      </c>
      <c r="K24" s="12"/>
    </row>
    <row r="25" spans="1:11" ht="12.75">
      <c r="A25" s="117"/>
      <c r="B25" s="118">
        <f>IF(A25="","",LOOKUP($A25,'Item List'!$A:$A,'Item List'!$B:$B))</f>
      </c>
      <c r="C25" s="119">
        <f>IF($A25="","",LOOKUP($A25,'Item List'!$A:$A,'Item List'!$G:$G))</f>
      </c>
      <c r="D25" s="120">
        <f>IF($A25="","",LOOKUP($A25,'Item List'!$A:$A,'Item List'!$E:$E))</f>
      </c>
      <c r="E25" s="101"/>
      <c r="F25" s="146">
        <f t="shared" si="0"/>
        <v>0</v>
      </c>
      <c r="G25" s="106"/>
      <c r="H25" s="181">
        <f t="shared" si="1"/>
        <v>0</v>
      </c>
      <c r="I25" s="106">
        <f t="shared" si="2"/>
        <v>0</v>
      </c>
      <c r="J25" s="182">
        <f t="shared" si="3"/>
        <v>0</v>
      </c>
      <c r="K25" s="12"/>
    </row>
    <row r="26" spans="1:11" ht="12.75">
      <c r="A26" s="117"/>
      <c r="B26" s="118">
        <f>IF(A26="","",LOOKUP($A26,'Item List'!$A:$A,'Item List'!$B:$B))</f>
      </c>
      <c r="C26" s="119">
        <f>IF($A26="","",LOOKUP($A26,'Item List'!$A:$A,'Item List'!$G:$G))</f>
      </c>
      <c r="D26" s="120">
        <f>IF($A26="","",LOOKUP($A26,'Item List'!$A:$A,'Item List'!$E:$E))</f>
      </c>
      <c r="E26" s="101"/>
      <c r="F26" s="146">
        <f t="shared" si="0"/>
        <v>0</v>
      </c>
      <c r="G26" s="106"/>
      <c r="H26" s="181">
        <f t="shared" si="1"/>
        <v>0</v>
      </c>
      <c r="I26" s="106">
        <f t="shared" si="2"/>
        <v>0</v>
      </c>
      <c r="J26" s="182">
        <f t="shared" si="3"/>
        <v>0</v>
      </c>
      <c r="K26" s="12"/>
    </row>
    <row r="27" spans="1:11" ht="12.75">
      <c r="A27" s="117"/>
      <c r="B27" s="118">
        <f>IF(A27="","",LOOKUP($A27,'Item List'!$A:$A,'Item List'!$B:$B))</f>
      </c>
      <c r="C27" s="119">
        <f>IF($A27="","",LOOKUP($A27,'Item List'!$A:$A,'Item List'!$G:$G))</f>
      </c>
      <c r="D27" s="120">
        <f>IF($A27="","",LOOKUP($A27,'Item List'!$A:$A,'Item List'!$E:$E))</f>
      </c>
      <c r="E27" s="101"/>
      <c r="F27" s="146">
        <f t="shared" si="0"/>
        <v>0</v>
      </c>
      <c r="G27" s="106"/>
      <c r="H27" s="181">
        <f t="shared" si="1"/>
        <v>0</v>
      </c>
      <c r="I27" s="106">
        <f t="shared" si="2"/>
        <v>0</v>
      </c>
      <c r="J27" s="182">
        <f t="shared" si="3"/>
        <v>0</v>
      </c>
      <c r="K27" s="12"/>
    </row>
    <row r="28" spans="1:11" ht="12.75">
      <c r="A28" s="117"/>
      <c r="B28" s="118">
        <f>IF(A28="","",LOOKUP($A28,'Item List'!$A:$A,'Item List'!$B:$B))</f>
      </c>
      <c r="C28" s="119">
        <f>IF($A28="","",LOOKUP($A28,'Item List'!$A:$A,'Item List'!$G:$G))</f>
      </c>
      <c r="D28" s="120">
        <f>IF($A28="","",LOOKUP($A28,'Item List'!$A:$A,'Item List'!$E:$E))</f>
      </c>
      <c r="E28" s="101"/>
      <c r="F28" s="146">
        <f t="shared" si="0"/>
        <v>0</v>
      </c>
      <c r="G28" s="106"/>
      <c r="H28" s="181">
        <f t="shared" si="1"/>
        <v>0</v>
      </c>
      <c r="I28" s="106">
        <f t="shared" si="2"/>
        <v>0</v>
      </c>
      <c r="J28" s="182">
        <f t="shared" si="3"/>
        <v>0</v>
      </c>
      <c r="K28" s="12"/>
    </row>
    <row r="29" spans="1:11" ht="12.75">
      <c r="A29" s="117"/>
      <c r="B29" s="118">
        <f>IF(A29="","",LOOKUP($A29,'Item List'!$A:$A,'Item List'!$B:$B))</f>
      </c>
      <c r="C29" s="119">
        <f>IF($A29="","",LOOKUP($A29,'Item List'!$A:$A,'Item List'!$G:$G))</f>
      </c>
      <c r="D29" s="120">
        <f>IF($A29="","",LOOKUP($A29,'Item List'!$A:$A,'Item List'!$E:$E))</f>
      </c>
      <c r="E29" s="101"/>
      <c r="F29" s="146">
        <f t="shared" si="0"/>
        <v>0</v>
      </c>
      <c r="G29" s="106"/>
      <c r="H29" s="181">
        <f t="shared" si="1"/>
        <v>0</v>
      </c>
      <c r="I29" s="106">
        <f t="shared" si="2"/>
        <v>0</v>
      </c>
      <c r="J29" s="182">
        <f t="shared" si="3"/>
        <v>0</v>
      </c>
      <c r="K29" s="12"/>
    </row>
    <row r="30" spans="1:11" ht="12.75">
      <c r="A30" s="117"/>
      <c r="B30" s="118">
        <f>IF(A30="","",LOOKUP($A30,'Item List'!$A:$A,'Item List'!$B:$B))</f>
      </c>
      <c r="C30" s="119">
        <f>IF($A30="","",LOOKUP($A30,'Item List'!$A:$A,'Item List'!$G:$G))</f>
      </c>
      <c r="D30" s="120">
        <f>IF($A30="","",LOOKUP($A30,'Item List'!$A:$A,'Item List'!$E:$E))</f>
      </c>
      <c r="E30" s="101"/>
      <c r="F30" s="146">
        <f t="shared" si="0"/>
        <v>0</v>
      </c>
      <c r="G30" s="106"/>
      <c r="H30" s="181">
        <f t="shared" si="1"/>
        <v>0</v>
      </c>
      <c r="I30" s="106">
        <f t="shared" si="2"/>
        <v>0</v>
      </c>
      <c r="J30" s="182">
        <f t="shared" si="3"/>
        <v>0</v>
      </c>
      <c r="K30" s="12"/>
    </row>
    <row r="31" spans="1:11" ht="12.75">
      <c r="A31" s="117"/>
      <c r="B31" s="118">
        <f>IF(A31="","",LOOKUP($A31,'Item List'!$A:$A,'Item List'!$B:$B))</f>
      </c>
      <c r="C31" s="119">
        <f>IF($A31="","",LOOKUP($A31,'Item List'!$A:$A,'Item List'!$G:$G))</f>
      </c>
      <c r="D31" s="120">
        <f>IF($A31="","",LOOKUP($A31,'Item List'!$A:$A,'Item List'!$E:$E))</f>
      </c>
      <c r="E31" s="101"/>
      <c r="F31" s="146">
        <f t="shared" si="0"/>
        <v>0</v>
      </c>
      <c r="G31" s="106"/>
      <c r="H31" s="181">
        <f t="shared" si="1"/>
        <v>0</v>
      </c>
      <c r="I31" s="106">
        <f t="shared" si="2"/>
        <v>0</v>
      </c>
      <c r="J31" s="182">
        <f t="shared" si="3"/>
        <v>0</v>
      </c>
      <c r="K31" s="12"/>
    </row>
    <row r="32" spans="1:11" ht="12.75">
      <c r="A32" s="117"/>
      <c r="B32" s="118">
        <f>IF(A32="","",LOOKUP($A32,'Item List'!$A:$A,'Item List'!$B:$B))</f>
      </c>
      <c r="C32" s="119">
        <f>IF($A32="","",LOOKUP($A32,'Item List'!$A:$A,'Item List'!$G:$G))</f>
      </c>
      <c r="D32" s="120">
        <f>IF($A32="","",LOOKUP($A32,'Item List'!$A:$A,'Item List'!$E:$E))</f>
      </c>
      <c r="E32" s="101"/>
      <c r="F32" s="146">
        <f t="shared" si="0"/>
        <v>0</v>
      </c>
      <c r="G32" s="106"/>
      <c r="H32" s="181">
        <f t="shared" si="1"/>
        <v>0</v>
      </c>
      <c r="I32" s="106">
        <f t="shared" si="2"/>
        <v>0</v>
      </c>
      <c r="J32" s="182">
        <f t="shared" si="3"/>
        <v>0</v>
      </c>
      <c r="K32" s="12"/>
    </row>
    <row r="33" spans="1:11" ht="12.75">
      <c r="A33" s="117"/>
      <c r="B33" s="118">
        <f>IF(A33="","",LOOKUP($A33,'Item List'!$A:$A,'Item List'!$B:$B))</f>
      </c>
      <c r="C33" s="119">
        <f>IF($A33="","",LOOKUP($A33,'Item List'!$A:$A,'Item List'!$G:$G))</f>
      </c>
      <c r="D33" s="120">
        <f>IF($A33="","",LOOKUP($A33,'Item List'!$A:$A,'Item List'!$E:$E))</f>
      </c>
      <c r="E33" s="101"/>
      <c r="F33" s="146">
        <f t="shared" si="0"/>
        <v>0</v>
      </c>
      <c r="G33" s="106"/>
      <c r="H33" s="181">
        <f t="shared" si="1"/>
        <v>0</v>
      </c>
      <c r="I33" s="106">
        <f t="shared" si="2"/>
        <v>0</v>
      </c>
      <c r="J33" s="182">
        <f t="shared" si="3"/>
        <v>0</v>
      </c>
      <c r="K33" s="12"/>
    </row>
    <row r="34" spans="1:11" ht="12.75">
      <c r="A34" s="117"/>
      <c r="B34" s="118">
        <f>IF(A34="","",LOOKUP($A34,'Item List'!$A:$A,'Item List'!$B:$B))</f>
      </c>
      <c r="C34" s="119">
        <f>IF($A34="","",LOOKUP($A34,'Item List'!$A:$A,'Item List'!$G:$G))</f>
      </c>
      <c r="D34" s="120">
        <f>IF($A34="","",LOOKUP($A34,'Item List'!$A:$A,'Item List'!$E:$E))</f>
      </c>
      <c r="E34" s="101"/>
      <c r="F34" s="146">
        <f t="shared" si="0"/>
        <v>0</v>
      </c>
      <c r="G34" s="106"/>
      <c r="H34" s="181">
        <f t="shared" si="1"/>
        <v>0</v>
      </c>
      <c r="I34" s="106">
        <f t="shared" si="2"/>
        <v>0</v>
      </c>
      <c r="J34" s="182">
        <f t="shared" si="3"/>
        <v>0</v>
      </c>
      <c r="K34" s="12"/>
    </row>
    <row r="35" spans="1:11" ht="12.75">
      <c r="A35" s="117"/>
      <c r="B35" s="118">
        <f>IF(A35="","",LOOKUP($A35,'Item List'!$A:$A,'Item List'!$B:$B))</f>
      </c>
      <c r="C35" s="119">
        <f>IF($A35="","",LOOKUP($A35,'Item List'!$A:$A,'Item List'!$G:$G))</f>
      </c>
      <c r="D35" s="120">
        <f>IF($A35="","",LOOKUP($A35,'Item List'!$A:$A,'Item List'!$E:$E))</f>
      </c>
      <c r="E35" s="101"/>
      <c r="F35" s="146">
        <f t="shared" si="0"/>
        <v>0</v>
      </c>
      <c r="G35" s="106"/>
      <c r="H35" s="181">
        <f t="shared" si="1"/>
        <v>0</v>
      </c>
      <c r="I35" s="106">
        <f t="shared" si="2"/>
        <v>0</v>
      </c>
      <c r="J35" s="182">
        <f t="shared" si="3"/>
        <v>0</v>
      </c>
      <c r="K35" s="12"/>
    </row>
    <row r="36" spans="1:11" ht="12.75">
      <c r="A36" s="117"/>
      <c r="B36" s="118">
        <f>IF(A36="","",LOOKUP($A36,'Item List'!$A:$A,'Item List'!$B:$B))</f>
      </c>
      <c r="C36" s="119">
        <f>IF($A36="","",LOOKUP($A36,'Item List'!$A:$A,'Item List'!$G:$G))</f>
      </c>
      <c r="D36" s="120">
        <f>IF($A36="","",LOOKUP($A36,'Item List'!$A:$A,'Item List'!$E:$E))</f>
      </c>
      <c r="E36" s="101"/>
      <c r="F36" s="146">
        <f t="shared" si="0"/>
        <v>0</v>
      </c>
      <c r="G36" s="106"/>
      <c r="H36" s="181">
        <f t="shared" si="1"/>
        <v>0</v>
      </c>
      <c r="I36" s="106">
        <f t="shared" si="2"/>
        <v>0</v>
      </c>
      <c r="J36" s="182">
        <f t="shared" si="3"/>
        <v>0</v>
      </c>
      <c r="K36" s="12"/>
    </row>
    <row r="37" spans="1:11" ht="12.75">
      <c r="A37" s="117"/>
      <c r="B37" s="118">
        <f>IF(A37="","",LOOKUP($A37,'Item List'!$A:$A,'Item List'!$B:$B))</f>
      </c>
      <c r="C37" s="119">
        <f>IF($A37="","",LOOKUP($A37,'Item List'!$A:$A,'Item List'!$G:$G))</f>
      </c>
      <c r="D37" s="120">
        <f>IF($A37="","",LOOKUP($A37,'Item List'!$A:$A,'Item List'!$E:$E))</f>
      </c>
      <c r="E37" s="101"/>
      <c r="F37" s="146">
        <f t="shared" si="0"/>
        <v>0</v>
      </c>
      <c r="G37" s="106"/>
      <c r="H37" s="181">
        <f t="shared" si="1"/>
        <v>0</v>
      </c>
      <c r="I37" s="106">
        <f t="shared" si="2"/>
        <v>0</v>
      </c>
      <c r="J37" s="182">
        <f t="shared" si="3"/>
        <v>0</v>
      </c>
      <c r="K37" s="12"/>
    </row>
    <row r="38" spans="1:11" ht="12.75">
      <c r="A38" s="117"/>
      <c r="B38" s="118">
        <f>IF(A38="","",LOOKUP($A38,'Item List'!$A:$A,'Item List'!$B:$B))</f>
      </c>
      <c r="C38" s="119">
        <f>IF($A38="","",LOOKUP($A38,'Item List'!$A:$A,'Item List'!$G:$G))</f>
      </c>
      <c r="D38" s="120">
        <f>IF($A38="","",LOOKUP($A38,'Item List'!$A:$A,'Item List'!$E:$E))</f>
      </c>
      <c r="E38" s="101"/>
      <c r="F38" s="146">
        <f t="shared" si="0"/>
        <v>0</v>
      </c>
      <c r="G38" s="106"/>
      <c r="H38" s="181">
        <f t="shared" si="1"/>
        <v>0</v>
      </c>
      <c r="I38" s="106">
        <f t="shared" si="2"/>
        <v>0</v>
      </c>
      <c r="J38" s="182">
        <f t="shared" si="3"/>
        <v>0</v>
      </c>
      <c r="K38" s="12"/>
    </row>
    <row r="39" spans="1:11" ht="12.75">
      <c r="A39" s="117"/>
      <c r="B39" s="118">
        <f>IF(A39="","",LOOKUP($A39,'Item List'!$A:$A,'Item List'!$B:$B))</f>
      </c>
      <c r="C39" s="119">
        <f>IF($A39="","",LOOKUP($A39,'Item List'!$A:$A,'Item List'!$G:$G))</f>
      </c>
      <c r="D39" s="120">
        <f>IF($A39="","",LOOKUP($A39,'Item List'!$A:$A,'Item List'!$E:$E))</f>
      </c>
      <c r="E39" s="101"/>
      <c r="F39" s="146">
        <f t="shared" si="0"/>
        <v>0</v>
      </c>
      <c r="G39" s="106"/>
      <c r="H39" s="181">
        <f t="shared" si="1"/>
        <v>0</v>
      </c>
      <c r="I39" s="106">
        <f t="shared" si="2"/>
        <v>0</v>
      </c>
      <c r="J39" s="182">
        <f t="shared" si="3"/>
        <v>0</v>
      </c>
      <c r="K39" s="12"/>
    </row>
    <row r="40" spans="1:11" ht="12.75">
      <c r="A40" s="117"/>
      <c r="B40" s="118">
        <f>IF(A40="","",LOOKUP($A40,'Item List'!$A:$A,'Item List'!$B:$B))</f>
      </c>
      <c r="C40" s="119">
        <f>IF($A40="","",LOOKUP($A40,'Item List'!$A:$A,'Item List'!$G:$G))</f>
      </c>
      <c r="D40" s="120">
        <f>IF($A40="","",LOOKUP($A40,'Item List'!$A:$A,'Item List'!$E:$E))</f>
      </c>
      <c r="E40" s="101"/>
      <c r="F40" s="146">
        <f t="shared" si="0"/>
        <v>0</v>
      </c>
      <c r="G40" s="106"/>
      <c r="H40" s="181">
        <f t="shared" si="1"/>
        <v>0</v>
      </c>
      <c r="I40" s="106">
        <f t="shared" si="2"/>
        <v>0</v>
      </c>
      <c r="J40" s="182">
        <f t="shared" si="3"/>
        <v>0</v>
      </c>
      <c r="K40" s="12"/>
    </row>
    <row r="41" spans="1:11" ht="12.75">
      <c r="A41" s="117"/>
      <c r="B41" s="118">
        <f>IF(A41="","",LOOKUP($A41,'Item List'!$A:$A,'Item List'!$B:$B))</f>
      </c>
      <c r="C41" s="119">
        <f>IF($A41="","",LOOKUP($A41,'Item List'!$A:$A,'Item List'!$G:$G))</f>
      </c>
      <c r="D41" s="120">
        <f>IF($A41="","",LOOKUP($A41,'Item List'!$A:$A,'Item List'!$E:$E))</f>
      </c>
      <c r="E41" s="101"/>
      <c r="F41" s="146">
        <f t="shared" si="0"/>
        <v>0</v>
      </c>
      <c r="G41" s="106"/>
      <c r="H41" s="181">
        <f t="shared" si="1"/>
        <v>0</v>
      </c>
      <c r="I41" s="106">
        <f t="shared" si="2"/>
        <v>0</v>
      </c>
      <c r="J41" s="182">
        <f t="shared" si="3"/>
        <v>0</v>
      </c>
      <c r="K41" s="12"/>
    </row>
    <row r="42" spans="1:11" ht="12.75">
      <c r="A42" s="117"/>
      <c r="B42" s="118">
        <f>IF(A42="","",LOOKUP($A42,'Item List'!$A:$A,'Item List'!$B:$B))</f>
      </c>
      <c r="C42" s="119">
        <f>IF($A42="","",LOOKUP($A42,'Item List'!$A:$A,'Item List'!$G:$G))</f>
      </c>
      <c r="D42" s="120">
        <f>IF($A42="","",LOOKUP($A42,'Item List'!$A:$A,'Item List'!$E:$E))</f>
      </c>
      <c r="E42" s="101"/>
      <c r="F42" s="146">
        <f t="shared" si="0"/>
        <v>0</v>
      </c>
      <c r="G42" s="106"/>
      <c r="H42" s="181">
        <f t="shared" si="1"/>
        <v>0</v>
      </c>
      <c r="I42" s="106">
        <f t="shared" si="2"/>
        <v>0</v>
      </c>
      <c r="J42" s="182">
        <f t="shared" si="3"/>
        <v>0</v>
      </c>
      <c r="K42" s="12"/>
    </row>
    <row r="43" spans="1:11" ht="12.75">
      <c r="A43" s="117"/>
      <c r="B43" s="118">
        <f>IF(A43="","",LOOKUP($A43,'Item List'!$A:$A,'Item List'!$B:$B))</f>
      </c>
      <c r="C43" s="119">
        <f>IF($A43="","",LOOKUP($A43,'Item List'!$A:$A,'Item List'!$G:$G))</f>
      </c>
      <c r="D43" s="120">
        <f>IF($A43="","",LOOKUP($A43,'Item List'!$A:$A,'Item List'!$E:$E))</f>
      </c>
      <c r="E43" s="101"/>
      <c r="F43" s="146">
        <f t="shared" si="0"/>
        <v>0</v>
      </c>
      <c r="G43" s="106"/>
      <c r="H43" s="181">
        <f t="shared" si="1"/>
        <v>0</v>
      </c>
      <c r="I43" s="106">
        <f t="shared" si="2"/>
        <v>0</v>
      </c>
      <c r="J43" s="182">
        <f t="shared" si="3"/>
        <v>0</v>
      </c>
      <c r="K43" s="12"/>
    </row>
    <row r="44" spans="1:11" ht="12.75">
      <c r="A44" s="117"/>
      <c r="B44" s="118">
        <f>IF(A44="","",LOOKUP($A44,'Item List'!$A:$A,'Item List'!$B:$B))</f>
      </c>
      <c r="C44" s="119">
        <f>IF($A44="","",LOOKUP($A44,'Item List'!$A:$A,'Item List'!$G:$G))</f>
      </c>
      <c r="D44" s="120">
        <f>IF($A44="","",LOOKUP($A44,'Item List'!$A:$A,'Item List'!$E:$E))</f>
      </c>
      <c r="E44" s="101"/>
      <c r="F44" s="146">
        <f t="shared" si="0"/>
        <v>0</v>
      </c>
      <c r="G44" s="106"/>
      <c r="H44" s="181">
        <f t="shared" si="1"/>
        <v>0</v>
      </c>
      <c r="I44" s="106">
        <f t="shared" si="2"/>
        <v>0</v>
      </c>
      <c r="J44" s="182">
        <f t="shared" si="3"/>
        <v>0</v>
      </c>
      <c r="K44" s="12"/>
    </row>
    <row r="45" spans="1:11" ht="12.75">
      <c r="A45" s="117"/>
      <c r="B45" s="118">
        <f>IF(A45="","",LOOKUP($A45,'Item List'!$A:$A,'Item List'!$B:$B))</f>
      </c>
      <c r="C45" s="119">
        <f>IF($A45="","",LOOKUP($A45,'Item List'!$A:$A,'Item List'!$G:$G))</f>
      </c>
      <c r="D45" s="120">
        <f>IF($A45="","",LOOKUP($A45,'Item List'!$A:$A,'Item List'!$E:$E))</f>
      </c>
      <c r="E45" s="101"/>
      <c r="F45" s="146">
        <f t="shared" si="0"/>
        <v>0</v>
      </c>
      <c r="G45" s="106"/>
      <c r="H45" s="181">
        <f t="shared" si="1"/>
        <v>0</v>
      </c>
      <c r="I45" s="106">
        <f t="shared" si="2"/>
        <v>0</v>
      </c>
      <c r="J45" s="182">
        <f t="shared" si="3"/>
        <v>0</v>
      </c>
      <c r="K45" s="12"/>
    </row>
    <row r="46" spans="1:11" ht="12.75">
      <c r="A46" s="117"/>
      <c r="B46" s="118">
        <f>IF(A46="","",LOOKUP($A46,'Item List'!$A:$A,'Item List'!$B:$B))</f>
      </c>
      <c r="C46" s="119">
        <f>IF($A46="","",LOOKUP($A46,'Item List'!$A:$A,'Item List'!$G:$G))</f>
      </c>
      <c r="D46" s="120">
        <f>IF($A46="","",LOOKUP($A46,'Item List'!$A:$A,'Item List'!$E:$E))</f>
      </c>
      <c r="E46" s="102"/>
      <c r="F46" s="146">
        <f t="shared" si="0"/>
        <v>0</v>
      </c>
      <c r="G46" s="143"/>
      <c r="H46" s="181">
        <f t="shared" si="1"/>
        <v>0</v>
      </c>
      <c r="I46" s="106">
        <f t="shared" si="2"/>
        <v>0</v>
      </c>
      <c r="J46" s="182">
        <f t="shared" si="3"/>
        <v>0</v>
      </c>
      <c r="K46" s="12"/>
    </row>
    <row r="47" spans="1:11" ht="12.75">
      <c r="A47" s="117"/>
      <c r="B47" s="118">
        <f>IF(A47="","",LOOKUP($A47,'Item List'!$A:$A,'Item List'!$B:$B))</f>
      </c>
      <c r="C47" s="119">
        <f>IF($A47="","",LOOKUP($A47,'Item List'!$A:$A,'Item List'!$G:$G))</f>
      </c>
      <c r="D47" s="120">
        <f>IF($A47="","",LOOKUP($A47,'Item List'!$A:$A,'Item List'!$E:$E))</f>
      </c>
      <c r="E47" s="102"/>
      <c r="F47" s="146">
        <f t="shared" si="0"/>
        <v>0</v>
      </c>
      <c r="G47" s="143"/>
      <c r="H47" s="181">
        <f t="shared" si="1"/>
        <v>0</v>
      </c>
      <c r="I47" s="106">
        <f t="shared" si="2"/>
        <v>0</v>
      </c>
      <c r="J47" s="182">
        <f t="shared" si="3"/>
        <v>0</v>
      </c>
      <c r="K47" s="12"/>
    </row>
    <row r="48" spans="1:11" ht="12.75">
      <c r="A48" s="117"/>
      <c r="B48" s="118">
        <f>IF(A48="","",LOOKUP($A48,'Item List'!$A:$A,'Item List'!$B:$B))</f>
      </c>
      <c r="C48" s="119">
        <f>IF($A48="","",LOOKUP($A48,'Item List'!$A:$A,'Item List'!$G:$G))</f>
      </c>
      <c r="D48" s="120">
        <f>IF($A48="","",LOOKUP($A48,'Item List'!$A:$A,'Item List'!$E:$E))</f>
      </c>
      <c r="E48" s="102"/>
      <c r="F48" s="146">
        <f t="shared" si="0"/>
        <v>0</v>
      </c>
      <c r="G48" s="143"/>
      <c r="H48" s="181">
        <f t="shared" si="1"/>
        <v>0</v>
      </c>
      <c r="I48" s="106">
        <f t="shared" si="2"/>
        <v>0</v>
      </c>
      <c r="J48" s="182">
        <f t="shared" si="3"/>
        <v>0</v>
      </c>
      <c r="K48" s="12"/>
    </row>
    <row r="49" spans="1:11" ht="12.75">
      <c r="A49" s="117"/>
      <c r="B49" s="118">
        <f>IF(A49="","",LOOKUP($A49,'Item List'!$A:$A,'Item List'!$B:$B))</f>
      </c>
      <c r="C49" s="119">
        <f>IF($A49="","",LOOKUP($A49,'Item List'!$A:$A,'Item List'!$G:$G))</f>
      </c>
      <c r="D49" s="120">
        <f>IF($A49="","",LOOKUP($A49,'Item List'!$A:$A,'Item List'!$E:$E))</f>
      </c>
      <c r="E49" s="102"/>
      <c r="F49" s="146">
        <f t="shared" si="0"/>
        <v>0</v>
      </c>
      <c r="G49" s="143"/>
      <c r="H49" s="181">
        <f t="shared" si="1"/>
        <v>0</v>
      </c>
      <c r="I49" s="106">
        <f t="shared" si="2"/>
        <v>0</v>
      </c>
      <c r="J49" s="182">
        <f t="shared" si="3"/>
        <v>0</v>
      </c>
      <c r="K49" s="12"/>
    </row>
    <row r="50" spans="1:11" ht="12.75">
      <c r="A50" s="117"/>
      <c r="B50" s="118">
        <f>IF(A50="","",LOOKUP($A50,'Item List'!$A:$A,'Item List'!$B:$B))</f>
      </c>
      <c r="C50" s="119">
        <f>IF($A50="","",LOOKUP($A50,'Item List'!$A:$A,'Item List'!$G:$G))</f>
      </c>
      <c r="D50" s="120">
        <f>IF($A50="","",LOOKUP($A50,'Item List'!$A:$A,'Item List'!$E:$E))</f>
      </c>
      <c r="E50" s="102"/>
      <c r="F50" s="146">
        <f t="shared" si="0"/>
        <v>0</v>
      </c>
      <c r="G50" s="143"/>
      <c r="H50" s="181">
        <f t="shared" si="1"/>
        <v>0</v>
      </c>
      <c r="I50" s="106">
        <f t="shared" si="2"/>
        <v>0</v>
      </c>
      <c r="J50" s="182">
        <f t="shared" si="3"/>
        <v>0</v>
      </c>
      <c r="K50" s="12"/>
    </row>
    <row r="51" spans="1:10" ht="12.75">
      <c r="A51" s="117"/>
      <c r="B51" s="118">
        <f>IF(A51="","",LOOKUP($A51,'Item List'!$A:$A,'Item List'!$B:$B))</f>
      </c>
      <c r="C51" s="119">
        <f>IF($A51="","",LOOKUP($A51,'Item List'!$A:$A,'Item List'!$G:$G))</f>
      </c>
      <c r="D51" s="120">
        <f>IF($A51="","",LOOKUP($A51,'Item List'!$A:$A,'Item List'!$E:$E))</f>
      </c>
      <c r="E51" s="102"/>
      <c r="F51" s="146">
        <f t="shared" si="0"/>
        <v>0</v>
      </c>
      <c r="G51" s="143"/>
      <c r="H51" s="181">
        <f t="shared" si="1"/>
        <v>0</v>
      </c>
      <c r="I51" s="106">
        <f t="shared" si="2"/>
        <v>0</v>
      </c>
      <c r="J51" s="182">
        <f t="shared" si="3"/>
        <v>0</v>
      </c>
    </row>
    <row r="52" spans="1:10" ht="12.75">
      <c r="A52" s="117"/>
      <c r="B52" s="118">
        <f>IF(A52="","",LOOKUP($A52,'Item List'!$A:$A,'Item List'!$B:$B))</f>
      </c>
      <c r="C52" s="119">
        <f>IF($A52="","",LOOKUP($A52,'Item List'!$A:$A,'Item List'!$G:$G))</f>
      </c>
      <c r="D52" s="120">
        <f>IF($A52="","",LOOKUP($A52,'Item List'!$A:$A,'Item List'!$E:$E))</f>
      </c>
      <c r="E52" s="102"/>
      <c r="F52" s="146">
        <f t="shared" si="0"/>
        <v>0</v>
      </c>
      <c r="G52" s="143"/>
      <c r="H52" s="181">
        <f t="shared" si="1"/>
        <v>0</v>
      </c>
      <c r="I52" s="106">
        <f t="shared" si="2"/>
        <v>0</v>
      </c>
      <c r="J52" s="182">
        <f t="shared" si="3"/>
        <v>0</v>
      </c>
    </row>
    <row r="53" spans="1:10" ht="12.75">
      <c r="A53" s="117"/>
      <c r="B53" s="118">
        <f>IF(A53="","",LOOKUP($A53,'Item List'!$A:$A,'Item List'!$B:$B))</f>
      </c>
      <c r="C53" s="119">
        <f>IF($A53="","",LOOKUP($A53,'Item List'!$A:$A,'Item List'!$G:$G))</f>
      </c>
      <c r="D53" s="120">
        <f>IF($A53="","",LOOKUP($A53,'Item List'!$A:$A,'Item List'!$E:$E))</f>
      </c>
      <c r="E53" s="102"/>
      <c r="F53" s="146">
        <f t="shared" si="0"/>
        <v>0</v>
      </c>
      <c r="G53" s="143"/>
      <c r="H53" s="181">
        <f t="shared" si="1"/>
        <v>0</v>
      </c>
      <c r="I53" s="106">
        <f t="shared" si="2"/>
        <v>0</v>
      </c>
      <c r="J53" s="182">
        <f t="shared" si="3"/>
        <v>0</v>
      </c>
    </row>
    <row r="54" spans="1:10" ht="12.75">
      <c r="A54" s="117"/>
      <c r="B54" s="118">
        <f>IF(A54="","",LOOKUP($A54,'Item List'!$A:$A,'Item List'!$B:$B))</f>
      </c>
      <c r="C54" s="119">
        <f>IF($A54="","",LOOKUP($A54,'Item List'!$A:$A,'Item List'!$G:$G))</f>
      </c>
      <c r="D54" s="120">
        <f>IF($A54="","",LOOKUP($A54,'Item List'!$A:$A,'Item List'!$E:$E))</f>
      </c>
      <c r="E54" s="102"/>
      <c r="F54" s="146">
        <f t="shared" si="0"/>
        <v>0</v>
      </c>
      <c r="G54" s="143"/>
      <c r="H54" s="181">
        <f t="shared" si="1"/>
        <v>0</v>
      </c>
      <c r="I54" s="106">
        <f t="shared" si="2"/>
        <v>0</v>
      </c>
      <c r="J54" s="182">
        <f t="shared" si="3"/>
        <v>0</v>
      </c>
    </row>
    <row r="55" spans="1:10" ht="12.75">
      <c r="A55" s="117"/>
      <c r="B55" s="118">
        <f>IF(A55="","",LOOKUP($A55,'Item List'!$A:$A,'Item List'!$B:$B))</f>
      </c>
      <c r="C55" s="119">
        <f>IF($A55="","",LOOKUP($A55,'Item List'!$A:$A,'Item List'!$G:$G))</f>
      </c>
      <c r="D55" s="120">
        <f>IF($A55="","",LOOKUP($A55,'Item List'!$A:$A,'Item List'!$E:$E))</f>
      </c>
      <c r="E55" s="102"/>
      <c r="F55" s="146">
        <f t="shared" si="0"/>
        <v>0</v>
      </c>
      <c r="G55" s="143"/>
      <c r="H55" s="181">
        <f t="shared" si="1"/>
        <v>0</v>
      </c>
      <c r="I55" s="106">
        <f t="shared" si="2"/>
        <v>0</v>
      </c>
      <c r="J55" s="182">
        <f t="shared" si="3"/>
        <v>0</v>
      </c>
    </row>
    <row r="56" spans="1:10" ht="13.5" thickBot="1">
      <c r="A56" s="121"/>
      <c r="B56" s="118">
        <f>IF(A56="","",LOOKUP($A56,'Item List'!$A:$A,'Item List'!$B:$B))</f>
      </c>
      <c r="C56" s="119">
        <f>IF($A56="","",LOOKUP($A56,'Item List'!$A:$A,'Item List'!$G:$G))</f>
      </c>
      <c r="D56" s="120">
        <f>IF($A56="","",LOOKUP($A56,'Item List'!$A:$A,'Item List'!$E:$E))</f>
      </c>
      <c r="E56" s="103"/>
      <c r="F56" s="146">
        <f t="shared" si="0"/>
        <v>0</v>
      </c>
      <c r="G56" s="144"/>
      <c r="H56" s="181">
        <f t="shared" si="1"/>
        <v>0</v>
      </c>
      <c r="I56" s="106">
        <f t="shared" si="2"/>
        <v>0</v>
      </c>
      <c r="J56" s="182">
        <f t="shared" si="3"/>
        <v>0</v>
      </c>
    </row>
    <row r="57" spans="1:22" ht="15.75" customHeight="1" thickBot="1">
      <c r="A57" s="34"/>
      <c r="B57" s="35"/>
      <c r="C57" s="36" t="s">
        <v>95</v>
      </c>
      <c r="D57" s="35" t="s">
        <v>95</v>
      </c>
      <c r="E57" s="109"/>
      <c r="F57" s="138">
        <f>SUM(previous1)</f>
        <v>0</v>
      </c>
      <c r="G57" s="110"/>
      <c r="H57" s="136">
        <f>SUM(H9:H56)</f>
        <v>0</v>
      </c>
      <c r="I57" s="110"/>
      <c r="J57" s="134">
        <f>SUM(J9:J56)</f>
        <v>0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</row>
    <row r="58" spans="1:24" ht="15.75" customHeight="1">
      <c r="A58" s="16"/>
      <c r="B58" s="38"/>
      <c r="C58" s="39" t="s">
        <v>95</v>
      </c>
      <c r="D58" s="38" t="s">
        <v>95</v>
      </c>
      <c r="E58" s="105"/>
      <c r="F58" s="16"/>
      <c r="G58" s="107"/>
      <c r="H58" s="16"/>
      <c r="I58" s="107"/>
      <c r="J58" s="16"/>
      <c r="K58" s="16"/>
      <c r="L58" s="16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ht="15.75" customHeight="1">
      <c r="A59" s="16"/>
      <c r="B59" s="38"/>
      <c r="C59" s="39" t="s">
        <v>95</v>
      </c>
      <c r="D59" s="38" t="s">
        <v>95</v>
      </c>
      <c r="E59" s="105"/>
      <c r="F59" s="16"/>
      <c r="G59" s="107"/>
      <c r="H59" s="16"/>
      <c r="I59" s="107"/>
      <c r="J59" s="16"/>
      <c r="K59" s="16"/>
      <c r="L59" s="16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ht="15.75" customHeight="1">
      <c r="A60" s="16"/>
      <c r="B60" s="38"/>
      <c r="C60" s="39" t="s">
        <v>95</v>
      </c>
      <c r="D60" s="38" t="s">
        <v>95</v>
      </c>
      <c r="E60" s="105"/>
      <c r="F60" s="16"/>
      <c r="G60" s="107"/>
      <c r="H60" s="16"/>
      <c r="I60" s="107"/>
      <c r="J60" s="16"/>
      <c r="K60" s="16"/>
      <c r="L60" s="16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ht="15.75" customHeight="1">
      <c r="A61" s="16"/>
      <c r="B61" s="38"/>
      <c r="C61" s="39" t="s">
        <v>95</v>
      </c>
      <c r="D61" s="38" t="s">
        <v>95</v>
      </c>
      <c r="E61" s="105"/>
      <c r="F61" s="16"/>
      <c r="G61" s="107"/>
      <c r="H61" s="16"/>
      <c r="I61" s="107"/>
      <c r="J61" s="16"/>
      <c r="K61" s="16"/>
      <c r="L61" s="16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1:24" ht="15.75" customHeight="1">
      <c r="A62" s="16"/>
      <c r="B62" s="38"/>
      <c r="C62" s="39" t="s">
        <v>95</v>
      </c>
      <c r="D62" s="38" t="s">
        <v>95</v>
      </c>
      <c r="E62" s="105"/>
      <c r="F62" s="16"/>
      <c r="G62" s="107"/>
      <c r="H62" s="16"/>
      <c r="I62" s="107"/>
      <c r="J62" s="16"/>
      <c r="K62" s="16"/>
      <c r="L62" s="16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4" ht="15.75" customHeight="1">
      <c r="A63" s="16"/>
      <c r="B63" s="38"/>
      <c r="C63" s="39" t="s">
        <v>95</v>
      </c>
      <c r="D63" s="38" t="s">
        <v>95</v>
      </c>
      <c r="E63" s="105"/>
      <c r="F63" s="16"/>
      <c r="G63" s="107"/>
      <c r="H63" s="16"/>
      <c r="I63" s="107"/>
      <c r="J63" s="16"/>
      <c r="K63" s="16"/>
      <c r="L63" s="16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ht="15.75" customHeight="1">
      <c r="A64" s="16"/>
      <c r="B64" s="38"/>
      <c r="C64" s="39" t="s">
        <v>95</v>
      </c>
      <c r="D64" s="38" t="s">
        <v>95</v>
      </c>
      <c r="E64" s="105"/>
      <c r="F64" s="16"/>
      <c r="G64" s="107"/>
      <c r="H64" s="16"/>
      <c r="I64" s="107"/>
      <c r="J64" s="16"/>
      <c r="K64" s="16"/>
      <c r="L64" s="16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ht="15.75" customHeight="1">
      <c r="A65" s="16"/>
      <c r="B65" s="38"/>
      <c r="C65" s="39" t="s">
        <v>95</v>
      </c>
      <c r="D65" s="38" t="s">
        <v>95</v>
      </c>
      <c r="E65" s="105"/>
      <c r="F65" s="16"/>
      <c r="G65" s="107"/>
      <c r="H65" s="16"/>
      <c r="I65" s="107"/>
      <c r="J65" s="16"/>
      <c r="K65" s="16"/>
      <c r="L65" s="16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ht="15.75" customHeight="1">
      <c r="A66" s="16"/>
      <c r="B66" s="38"/>
      <c r="C66" s="39" t="s">
        <v>95</v>
      </c>
      <c r="D66" s="38" t="s">
        <v>95</v>
      </c>
      <c r="E66" s="105"/>
      <c r="F66" s="16"/>
      <c r="G66" s="107"/>
      <c r="H66" s="16"/>
      <c r="I66" s="107"/>
      <c r="J66" s="16"/>
      <c r="K66" s="16"/>
      <c r="L66" s="16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ht="15.75" customHeight="1">
      <c r="A67" s="16"/>
      <c r="B67" s="38"/>
      <c r="C67" s="39" t="s">
        <v>95</v>
      </c>
      <c r="D67" s="38" t="s">
        <v>95</v>
      </c>
      <c r="E67" s="105"/>
      <c r="F67" s="16"/>
      <c r="G67" s="107"/>
      <c r="H67" s="16"/>
      <c r="I67" s="107"/>
      <c r="J67" s="16"/>
      <c r="K67" s="16"/>
      <c r="L67" s="16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1:24" ht="15.75" customHeight="1">
      <c r="A68" s="16"/>
      <c r="B68" s="38"/>
      <c r="C68" s="39" t="s">
        <v>95</v>
      </c>
      <c r="D68" s="38" t="s">
        <v>95</v>
      </c>
      <c r="E68" s="105"/>
      <c r="F68" s="16"/>
      <c r="G68" s="107"/>
      <c r="H68" s="16"/>
      <c r="I68" s="107"/>
      <c r="J68" s="16"/>
      <c r="K68" s="16"/>
      <c r="L68" s="16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ht="15.75" customHeight="1">
      <c r="A69" s="16"/>
      <c r="B69" s="38"/>
      <c r="C69" s="39" t="s">
        <v>95</v>
      </c>
      <c r="D69" s="38" t="s">
        <v>95</v>
      </c>
      <c r="E69" s="105"/>
      <c r="F69" s="16"/>
      <c r="G69" s="107"/>
      <c r="H69" s="16"/>
      <c r="I69" s="107"/>
      <c r="J69" s="16"/>
      <c r="K69" s="16"/>
      <c r="L69" s="16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ht="15.75" customHeight="1">
      <c r="A70" s="16"/>
      <c r="B70" s="38"/>
      <c r="C70" s="39" t="s">
        <v>95</v>
      </c>
      <c r="D70" s="38" t="s">
        <v>95</v>
      </c>
      <c r="E70" s="105"/>
      <c r="F70" s="16"/>
      <c r="G70" s="107"/>
      <c r="H70" s="16"/>
      <c r="I70" s="107"/>
      <c r="J70" s="16"/>
      <c r="K70" s="16"/>
      <c r="L70" s="16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ht="15.75" customHeight="1">
      <c r="A71" s="16"/>
      <c r="B71" s="38"/>
      <c r="C71" s="39" t="s">
        <v>95</v>
      </c>
      <c r="D71" s="38" t="s">
        <v>95</v>
      </c>
      <c r="E71" s="105"/>
      <c r="F71" s="16"/>
      <c r="G71" s="107"/>
      <c r="H71" s="16"/>
      <c r="I71" s="107"/>
      <c r="J71" s="16"/>
      <c r="K71" s="16"/>
      <c r="L71" s="16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ht="15.75" customHeight="1">
      <c r="A72" s="16"/>
      <c r="B72" s="38"/>
      <c r="C72" s="39" t="s">
        <v>95</v>
      </c>
      <c r="D72" s="38" t="s">
        <v>95</v>
      </c>
      <c r="E72" s="105"/>
      <c r="F72" s="16"/>
      <c r="G72" s="107"/>
      <c r="H72" s="16"/>
      <c r="I72" s="107"/>
      <c r="J72" s="16"/>
      <c r="K72" s="16"/>
      <c r="L72" s="16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ht="15.75" customHeight="1">
      <c r="A73" s="16"/>
      <c r="B73" s="38"/>
      <c r="C73" s="39" t="s">
        <v>95</v>
      </c>
      <c r="D73" s="38" t="s">
        <v>95</v>
      </c>
      <c r="E73" s="105"/>
      <c r="F73" s="16"/>
      <c r="G73" s="107"/>
      <c r="H73" s="16"/>
      <c r="I73" s="107"/>
      <c r="J73" s="16"/>
      <c r="K73" s="16"/>
      <c r="L73" s="16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24" ht="15.75" customHeight="1">
      <c r="A74" s="16"/>
      <c r="B74" s="38"/>
      <c r="C74" s="39" t="s">
        <v>95</v>
      </c>
      <c r="D74" s="38" t="s">
        <v>95</v>
      </c>
      <c r="E74" s="105"/>
      <c r="F74" s="16"/>
      <c r="G74" s="107"/>
      <c r="H74" s="16"/>
      <c r="I74" s="107"/>
      <c r="J74" s="16"/>
      <c r="K74" s="16"/>
      <c r="L74" s="16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ht="15.75" customHeight="1">
      <c r="A75" s="16"/>
      <c r="B75" s="38"/>
      <c r="C75" s="39" t="s">
        <v>95</v>
      </c>
      <c r="D75" s="38" t="s">
        <v>95</v>
      </c>
      <c r="E75" s="105"/>
      <c r="F75" s="16"/>
      <c r="G75" s="107"/>
      <c r="H75" s="16"/>
      <c r="I75" s="107"/>
      <c r="J75" s="16"/>
      <c r="K75" s="16"/>
      <c r="L75" s="16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15.75" customHeight="1">
      <c r="A76" s="16"/>
      <c r="B76" s="38"/>
      <c r="C76" s="39" t="s">
        <v>95</v>
      </c>
      <c r="D76" s="38" t="s">
        <v>95</v>
      </c>
      <c r="E76" s="105"/>
      <c r="F76" s="16"/>
      <c r="G76" s="107"/>
      <c r="H76" s="16"/>
      <c r="I76" s="107"/>
      <c r="J76" s="16"/>
      <c r="K76" s="16"/>
      <c r="L76" s="16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ht="15.75" customHeight="1">
      <c r="A77" s="16"/>
      <c r="B77" s="38"/>
      <c r="C77" s="39" t="s">
        <v>95</v>
      </c>
      <c r="D77" s="38" t="s">
        <v>95</v>
      </c>
      <c r="E77" s="105"/>
      <c r="F77" s="16"/>
      <c r="G77" s="107"/>
      <c r="H77" s="16"/>
      <c r="I77" s="107"/>
      <c r="J77" s="16"/>
      <c r="K77" s="16"/>
      <c r="L77" s="16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2:10" ht="12.75">
      <c r="B78" s="16"/>
      <c r="C78" s="16" t="s">
        <v>95</v>
      </c>
      <c r="D78" s="16" t="s">
        <v>95</v>
      </c>
      <c r="E78" s="105"/>
      <c r="G78" s="107"/>
      <c r="I78" s="107"/>
      <c r="J78" s="12"/>
    </row>
    <row r="79" spans="2:10" ht="12.75">
      <c r="B79" s="16"/>
      <c r="C79" s="16" t="s">
        <v>95</v>
      </c>
      <c r="D79" s="16" t="s">
        <v>95</v>
      </c>
      <c r="E79" s="105"/>
      <c r="G79" s="107"/>
      <c r="I79" s="107"/>
      <c r="J79" s="12"/>
    </row>
    <row r="80" spans="2:10" ht="12.75">
      <c r="B80" s="16"/>
      <c r="C80" s="16" t="s">
        <v>95</v>
      </c>
      <c r="D80" s="16" t="s">
        <v>95</v>
      </c>
      <c r="E80" s="105"/>
      <c r="G80" s="107"/>
      <c r="I80" s="107"/>
      <c r="J80" s="12"/>
    </row>
    <row r="81" spans="2:10" ht="12.75">
      <c r="B81" s="16"/>
      <c r="C81" s="16" t="s">
        <v>95</v>
      </c>
      <c r="D81" s="16" t="s">
        <v>95</v>
      </c>
      <c r="E81" s="105"/>
      <c r="G81" s="107"/>
      <c r="I81" s="107"/>
      <c r="J81" s="12"/>
    </row>
    <row r="82" spans="2:10" ht="12.75">
      <c r="B82" s="16"/>
      <c r="C82" s="16" t="s">
        <v>95</v>
      </c>
      <c r="D82" s="16" t="s">
        <v>95</v>
      </c>
      <c r="E82" s="105"/>
      <c r="G82" s="107"/>
      <c r="I82" s="107"/>
      <c r="J82" s="12"/>
    </row>
    <row r="83" spans="2:10" ht="12.75">
      <c r="B83" s="16"/>
      <c r="C83" s="16" t="s">
        <v>95</v>
      </c>
      <c r="D83" s="16" t="s">
        <v>95</v>
      </c>
      <c r="E83" s="105"/>
      <c r="G83" s="107"/>
      <c r="I83" s="107"/>
      <c r="J83" s="12"/>
    </row>
    <row r="84" spans="2:10" ht="12.75">
      <c r="B84" s="16"/>
      <c r="C84" s="16" t="s">
        <v>95</v>
      </c>
      <c r="D84" s="16" t="s">
        <v>95</v>
      </c>
      <c r="E84" s="105"/>
      <c r="G84" s="107"/>
      <c r="I84" s="107"/>
      <c r="J84" s="12"/>
    </row>
    <row r="85" spans="2:10" ht="12.75">
      <c r="B85" s="16"/>
      <c r="C85" s="16" t="s">
        <v>95</v>
      </c>
      <c r="D85" s="16" t="s">
        <v>95</v>
      </c>
      <c r="E85" s="105"/>
      <c r="G85" s="107"/>
      <c r="I85" s="107"/>
      <c r="J85" s="12"/>
    </row>
    <row r="86" spans="2:10" ht="12.75">
      <c r="B86" s="16"/>
      <c r="C86" s="16" t="s">
        <v>95</v>
      </c>
      <c r="D86" s="16" t="s">
        <v>95</v>
      </c>
      <c r="E86" s="105"/>
      <c r="G86" s="107"/>
      <c r="I86" s="107"/>
      <c r="J86" s="12"/>
    </row>
    <row r="87" spans="2:10" ht="12.75">
      <c r="B87" s="16"/>
      <c r="C87" s="16" t="s">
        <v>95</v>
      </c>
      <c r="D87" s="16" t="s">
        <v>95</v>
      </c>
      <c r="E87" s="105"/>
      <c r="G87" s="107"/>
      <c r="I87" s="107"/>
      <c r="J87" s="12"/>
    </row>
    <row r="88" spans="2:10" ht="12.75">
      <c r="B88" s="16"/>
      <c r="C88" s="16" t="s">
        <v>95</v>
      </c>
      <c r="D88" s="16" t="s">
        <v>95</v>
      </c>
      <c r="E88" s="105"/>
      <c r="G88" s="107"/>
      <c r="I88" s="107"/>
      <c r="J88" s="12"/>
    </row>
    <row r="89" spans="2:10" ht="12.75">
      <c r="B89" s="16"/>
      <c r="C89" s="16" t="s">
        <v>95</v>
      </c>
      <c r="D89" s="16" t="s">
        <v>95</v>
      </c>
      <c r="E89" s="105"/>
      <c r="G89" s="107"/>
      <c r="I89" s="107"/>
      <c r="J89" s="12"/>
    </row>
    <row r="90" spans="2:10" ht="12.75">
      <c r="B90" s="16"/>
      <c r="C90" s="16" t="s">
        <v>95</v>
      </c>
      <c r="D90" s="16" t="s">
        <v>95</v>
      </c>
      <c r="E90" s="105"/>
      <c r="G90" s="107"/>
      <c r="I90" s="107"/>
      <c r="J90" s="12"/>
    </row>
    <row r="91" spans="2:10" ht="12.75">
      <c r="B91" s="16"/>
      <c r="C91" s="16" t="s">
        <v>95</v>
      </c>
      <c r="D91" s="16" t="s">
        <v>95</v>
      </c>
      <c r="E91" s="105"/>
      <c r="G91" s="107"/>
      <c r="I91" s="107"/>
      <c r="J91" s="12"/>
    </row>
    <row r="92" spans="2:10" ht="12.75">
      <c r="B92" s="16"/>
      <c r="C92" s="16" t="s">
        <v>95</v>
      </c>
      <c r="D92" s="16" t="s">
        <v>95</v>
      </c>
      <c r="E92" s="105"/>
      <c r="G92" s="107"/>
      <c r="I92" s="107"/>
      <c r="J92" s="12"/>
    </row>
    <row r="93" spans="2:10" ht="12.75">
      <c r="B93" s="16"/>
      <c r="C93" s="16" t="s">
        <v>95</v>
      </c>
      <c r="D93" s="16" t="s">
        <v>95</v>
      </c>
      <c r="E93" s="105"/>
      <c r="G93" s="107"/>
      <c r="I93" s="107"/>
      <c r="J93" s="12"/>
    </row>
    <row r="94" spans="2:10" ht="12.75">
      <c r="B94" s="16"/>
      <c r="C94" s="16" t="s">
        <v>95</v>
      </c>
      <c r="D94" s="16" t="s">
        <v>95</v>
      </c>
      <c r="E94" s="105"/>
      <c r="G94" s="107"/>
      <c r="I94" s="107"/>
      <c r="J94" s="12"/>
    </row>
    <row r="95" spans="2:10" ht="12.75">
      <c r="B95" s="16"/>
      <c r="C95" s="16" t="s">
        <v>95</v>
      </c>
      <c r="D95" s="16" t="s">
        <v>95</v>
      </c>
      <c r="E95" s="105"/>
      <c r="G95" s="107"/>
      <c r="I95" s="107"/>
      <c r="J95" s="12"/>
    </row>
    <row r="96" spans="2:10" ht="12.75">
      <c r="B96" s="16"/>
      <c r="C96" s="16" t="s">
        <v>95</v>
      </c>
      <c r="D96" s="16" t="s">
        <v>95</v>
      </c>
      <c r="E96" s="105"/>
      <c r="G96" s="107"/>
      <c r="I96" s="107"/>
      <c r="J96" s="12"/>
    </row>
    <row r="97" spans="2:10" ht="12.75">
      <c r="B97" s="16"/>
      <c r="C97" s="16" t="s">
        <v>95</v>
      </c>
      <c r="D97" s="16" t="s">
        <v>95</v>
      </c>
      <c r="E97" s="105"/>
      <c r="G97" s="107"/>
      <c r="I97" s="107"/>
      <c r="J97" s="12"/>
    </row>
    <row r="98" spans="2:10" ht="12.75">
      <c r="B98" s="16"/>
      <c r="C98" s="16" t="s">
        <v>95</v>
      </c>
      <c r="D98" s="16" t="s">
        <v>95</v>
      </c>
      <c r="E98" s="105"/>
      <c r="G98" s="107"/>
      <c r="I98" s="107"/>
      <c r="J98" s="12"/>
    </row>
    <row r="99" spans="2:10" ht="12.75">
      <c r="B99" s="16"/>
      <c r="C99" s="16" t="s">
        <v>95</v>
      </c>
      <c r="D99" s="16" t="s">
        <v>95</v>
      </c>
      <c r="E99" s="105"/>
      <c r="G99" s="107"/>
      <c r="I99" s="107"/>
      <c r="J99" s="12"/>
    </row>
    <row r="100" spans="3:10" ht="12.75">
      <c r="C100" s="9" t="s">
        <v>95</v>
      </c>
      <c r="D100" s="9" t="s">
        <v>95</v>
      </c>
      <c r="E100" s="105"/>
      <c r="G100" s="107"/>
      <c r="I100" s="107"/>
      <c r="J100" s="12"/>
    </row>
    <row r="101" spans="3:10" ht="12.75">
      <c r="C101" s="9" t="s">
        <v>95</v>
      </c>
      <c r="D101" s="9" t="s">
        <v>95</v>
      </c>
      <c r="G101" s="107"/>
      <c r="I101" s="112"/>
      <c r="J101" s="12"/>
    </row>
    <row r="102" spans="3:10" ht="12.75">
      <c r="C102" s="9" t="s">
        <v>95</v>
      </c>
      <c r="D102" s="9" t="s">
        <v>95</v>
      </c>
      <c r="G102" s="107"/>
      <c r="I102" s="112"/>
      <c r="J102" s="12"/>
    </row>
    <row r="103" spans="3:10" ht="12.75">
      <c r="C103" s="9" t="s">
        <v>95</v>
      </c>
      <c r="D103" s="9" t="s">
        <v>95</v>
      </c>
      <c r="G103" s="107"/>
      <c r="I103" s="112"/>
      <c r="J103" s="12"/>
    </row>
    <row r="104" spans="3:10" ht="12.75">
      <c r="C104" s="9" t="s">
        <v>95</v>
      </c>
      <c r="D104" s="9" t="s">
        <v>95</v>
      </c>
      <c r="G104" s="107"/>
      <c r="I104" s="112"/>
      <c r="J104" s="12"/>
    </row>
    <row r="105" spans="3:10" ht="12.75">
      <c r="C105" s="9" t="s">
        <v>95</v>
      </c>
      <c r="D105" s="9" t="s">
        <v>95</v>
      </c>
      <c r="G105" s="107"/>
      <c r="I105" s="112"/>
      <c r="J105" s="12"/>
    </row>
    <row r="106" spans="3:10" ht="12.75">
      <c r="C106" s="9" t="s">
        <v>95</v>
      </c>
      <c r="D106" s="9" t="s">
        <v>95</v>
      </c>
      <c r="G106" s="107"/>
      <c r="I106" s="112"/>
      <c r="J106" s="12"/>
    </row>
    <row r="107" spans="3:10" ht="12.75">
      <c r="C107" s="9" t="s">
        <v>95</v>
      </c>
      <c r="D107" s="9" t="s">
        <v>95</v>
      </c>
      <c r="G107" s="107"/>
      <c r="I107" s="112"/>
      <c r="J107" s="12"/>
    </row>
    <row r="108" spans="3:10" ht="12.75">
      <c r="C108" s="9" t="s">
        <v>95</v>
      </c>
      <c r="D108" s="9" t="s">
        <v>95</v>
      </c>
      <c r="G108" s="107"/>
      <c r="I108" s="112"/>
      <c r="J108" s="12"/>
    </row>
    <row r="109" spans="3:10" ht="12.75">
      <c r="C109" s="9" t="s">
        <v>95</v>
      </c>
      <c r="D109" s="9" t="s">
        <v>95</v>
      </c>
      <c r="G109" s="145"/>
      <c r="I109" s="112"/>
      <c r="J109" s="12"/>
    </row>
    <row r="110" spans="3:10" ht="12.75">
      <c r="C110" s="9" t="s">
        <v>95</v>
      </c>
      <c r="D110" s="9" t="s">
        <v>95</v>
      </c>
      <c r="G110" s="145"/>
      <c r="I110" s="112"/>
      <c r="J110" s="12"/>
    </row>
    <row r="111" spans="3:10" ht="12.75">
      <c r="C111" s="9" t="s">
        <v>95</v>
      </c>
      <c r="D111" s="9" t="s">
        <v>95</v>
      </c>
      <c r="G111" s="145"/>
      <c r="I111" s="112"/>
      <c r="J111" s="12"/>
    </row>
    <row r="112" spans="3:10" ht="12.75">
      <c r="C112" s="9" t="s">
        <v>95</v>
      </c>
      <c r="D112" s="9" t="s">
        <v>95</v>
      </c>
      <c r="G112" s="145"/>
      <c r="I112" s="112"/>
      <c r="J112" s="12"/>
    </row>
    <row r="113" spans="3:10" ht="12.75">
      <c r="C113" s="9" t="s">
        <v>95</v>
      </c>
      <c r="D113" s="9" t="s">
        <v>95</v>
      </c>
      <c r="G113" s="145"/>
      <c r="I113" s="112"/>
      <c r="J113" s="12"/>
    </row>
    <row r="114" spans="3:10" ht="12.75">
      <c r="C114" s="9" t="s">
        <v>95</v>
      </c>
      <c r="D114" s="9" t="s">
        <v>95</v>
      </c>
      <c r="G114" s="145"/>
      <c r="I114" s="112"/>
      <c r="J114" s="12"/>
    </row>
    <row r="115" spans="3:10" ht="12.75">
      <c r="C115" s="9" t="s">
        <v>95</v>
      </c>
      <c r="D115" s="9" t="s">
        <v>95</v>
      </c>
      <c r="G115" s="145"/>
      <c r="I115" s="112"/>
      <c r="J115" s="12"/>
    </row>
    <row r="116" spans="3:9" ht="12.75">
      <c r="C116" s="9" t="s">
        <v>95</v>
      </c>
      <c r="D116" s="9" t="s">
        <v>95</v>
      </c>
      <c r="G116" s="145"/>
      <c r="I116" s="108"/>
    </row>
    <row r="117" spans="3:9" ht="12.75">
      <c r="C117" s="9" t="s">
        <v>95</v>
      </c>
      <c r="D117" s="9" t="s">
        <v>95</v>
      </c>
      <c r="G117" s="145"/>
      <c r="I117" s="108"/>
    </row>
    <row r="118" spans="3:9" ht="12.75">
      <c r="C118" s="9" t="s">
        <v>95</v>
      </c>
      <c r="D118" s="9" t="s">
        <v>95</v>
      </c>
      <c r="G118" s="145"/>
      <c r="I118" s="108"/>
    </row>
    <row r="119" spans="3:9" ht="12.75">
      <c r="C119" s="9" t="s">
        <v>95</v>
      </c>
      <c r="D119" s="9" t="s">
        <v>95</v>
      </c>
      <c r="G119" s="145"/>
      <c r="I119" s="108"/>
    </row>
    <row r="120" spans="3:9" ht="12.75">
      <c r="C120" s="9" t="s">
        <v>95</v>
      </c>
      <c r="D120" s="9" t="s">
        <v>95</v>
      </c>
      <c r="G120" s="145"/>
      <c r="I120" s="108"/>
    </row>
    <row r="121" spans="3:9" ht="12.75">
      <c r="C121" s="9" t="s">
        <v>95</v>
      </c>
      <c r="D121" s="9" t="s">
        <v>95</v>
      </c>
      <c r="G121" s="145"/>
      <c r="I121" s="108"/>
    </row>
    <row r="122" spans="3:9" ht="12.75">
      <c r="C122" s="9" t="s">
        <v>95</v>
      </c>
      <c r="D122" s="9" t="s">
        <v>95</v>
      </c>
      <c r="G122" s="145"/>
      <c r="I122" s="108"/>
    </row>
    <row r="123" spans="3:9" ht="12.75">
      <c r="C123" s="9" t="s">
        <v>95</v>
      </c>
      <c r="D123" s="9" t="s">
        <v>95</v>
      </c>
      <c r="G123" s="145"/>
      <c r="I123" s="108"/>
    </row>
    <row r="124" spans="3:9" ht="12.75">
      <c r="C124" s="9" t="s">
        <v>95</v>
      </c>
      <c r="D124" s="9" t="s">
        <v>95</v>
      </c>
      <c r="G124" s="145"/>
      <c r="I124" s="108"/>
    </row>
    <row r="125" spans="3:9" ht="12.75">
      <c r="C125" s="9" t="s">
        <v>95</v>
      </c>
      <c r="D125" s="9" t="s">
        <v>95</v>
      </c>
      <c r="G125" s="145"/>
      <c r="I125" s="108"/>
    </row>
    <row r="126" spans="3:9" ht="12.75">
      <c r="C126" s="9" t="s">
        <v>95</v>
      </c>
      <c r="D126" s="9" t="s">
        <v>95</v>
      </c>
      <c r="G126" s="145"/>
      <c r="I126" s="108"/>
    </row>
    <row r="127" spans="3:9" ht="12.75">
      <c r="C127" s="9" t="s">
        <v>95</v>
      </c>
      <c r="D127" s="9" t="s">
        <v>95</v>
      </c>
      <c r="G127" s="145"/>
      <c r="I127" s="108"/>
    </row>
    <row r="128" spans="3:9" ht="12.75">
      <c r="C128" s="9" t="s">
        <v>95</v>
      </c>
      <c r="D128" s="9" t="s">
        <v>95</v>
      </c>
      <c r="G128" s="145"/>
      <c r="I128" s="108"/>
    </row>
    <row r="129" spans="3:9" ht="12.75">
      <c r="C129" s="9" t="s">
        <v>95</v>
      </c>
      <c r="D129" s="9" t="s">
        <v>95</v>
      </c>
      <c r="G129" s="145"/>
      <c r="I129" s="108"/>
    </row>
    <row r="130" spans="3:9" ht="12.75">
      <c r="C130" s="9" t="s">
        <v>95</v>
      </c>
      <c r="D130" s="9" t="s">
        <v>95</v>
      </c>
      <c r="G130" s="145"/>
      <c r="I130" s="108"/>
    </row>
    <row r="131" spans="3:9" ht="12.75">
      <c r="C131" s="9" t="s">
        <v>95</v>
      </c>
      <c r="D131" s="9" t="s">
        <v>95</v>
      </c>
      <c r="G131" s="145"/>
      <c r="I131" s="108"/>
    </row>
    <row r="132" spans="3:9" ht="12.75">
      <c r="C132" s="9" t="s">
        <v>95</v>
      </c>
      <c r="D132" s="9" t="s">
        <v>95</v>
      </c>
      <c r="G132" s="145"/>
      <c r="I132" s="108"/>
    </row>
    <row r="133" spans="3:9" ht="12.75">
      <c r="C133" s="9" t="s">
        <v>95</v>
      </c>
      <c r="D133" s="9" t="s">
        <v>95</v>
      </c>
      <c r="G133" s="145"/>
      <c r="I133" s="108"/>
    </row>
    <row r="134" spans="3:9" ht="12.75">
      <c r="C134" s="9" t="s">
        <v>95</v>
      </c>
      <c r="D134" s="9" t="s">
        <v>95</v>
      </c>
      <c r="G134" s="145"/>
      <c r="I134" s="108"/>
    </row>
    <row r="135" spans="3:9" ht="12.75">
      <c r="C135" s="9" t="s">
        <v>95</v>
      </c>
      <c r="D135" s="9" t="s">
        <v>95</v>
      </c>
      <c r="G135" s="145"/>
      <c r="I135" s="108"/>
    </row>
    <row r="136" spans="3:9" ht="12.75">
      <c r="C136" s="9" t="s">
        <v>95</v>
      </c>
      <c r="D136" s="9" t="s">
        <v>95</v>
      </c>
      <c r="G136" s="145"/>
      <c r="I136" s="108"/>
    </row>
    <row r="137" spans="3:9" ht="12.75">
      <c r="C137" s="9" t="s">
        <v>95</v>
      </c>
      <c r="D137" s="9" t="s">
        <v>95</v>
      </c>
      <c r="G137" s="145"/>
      <c r="I137" s="108"/>
    </row>
    <row r="138" spans="3:9" ht="12.75">
      <c r="C138" s="9" t="s">
        <v>95</v>
      </c>
      <c r="D138" s="9" t="s">
        <v>95</v>
      </c>
      <c r="G138" s="145"/>
      <c r="I138" s="108"/>
    </row>
    <row r="139" spans="3:9" ht="12.75">
      <c r="C139" s="9" t="s">
        <v>95</v>
      </c>
      <c r="D139" s="9" t="s">
        <v>95</v>
      </c>
      <c r="G139" s="145"/>
      <c r="I139" s="108"/>
    </row>
    <row r="140" spans="3:9" ht="12.75">
      <c r="C140" s="9" t="s">
        <v>95</v>
      </c>
      <c r="D140" s="9" t="s">
        <v>95</v>
      </c>
      <c r="G140" s="145"/>
      <c r="I140" s="108"/>
    </row>
    <row r="141" spans="3:9" ht="12.75">
      <c r="C141" s="9" t="s">
        <v>95</v>
      </c>
      <c r="D141" s="9" t="s">
        <v>95</v>
      </c>
      <c r="G141" s="145"/>
      <c r="I141" s="108"/>
    </row>
    <row r="142" spans="3:9" ht="12.75">
      <c r="C142" s="9" t="s">
        <v>95</v>
      </c>
      <c r="D142" s="9" t="s">
        <v>95</v>
      </c>
      <c r="G142" s="145"/>
      <c r="I142" s="108"/>
    </row>
    <row r="143" spans="3:9" ht="12.75">
      <c r="C143" s="9" t="s">
        <v>95</v>
      </c>
      <c r="D143" s="9" t="s">
        <v>95</v>
      </c>
      <c r="G143" s="145"/>
      <c r="I143" s="108"/>
    </row>
    <row r="144" spans="3:9" ht="12.75">
      <c r="C144" s="9" t="s">
        <v>95</v>
      </c>
      <c r="D144" s="9" t="s">
        <v>95</v>
      </c>
      <c r="G144" s="145"/>
      <c r="I144" s="108"/>
    </row>
    <row r="145" spans="3:9" ht="12.75">
      <c r="C145" s="9" t="s">
        <v>95</v>
      </c>
      <c r="D145" s="9" t="s">
        <v>95</v>
      </c>
      <c r="G145" s="145"/>
      <c r="I145" s="108"/>
    </row>
    <row r="146" spans="3:9" ht="12.75">
      <c r="C146" s="9" t="s">
        <v>95</v>
      </c>
      <c r="D146" s="9" t="s">
        <v>95</v>
      </c>
      <c r="G146" s="145"/>
      <c r="I146" s="108"/>
    </row>
    <row r="147" spans="3:9" ht="12.75">
      <c r="C147" s="9" t="s">
        <v>95</v>
      </c>
      <c r="D147" s="9" t="s">
        <v>95</v>
      </c>
      <c r="G147" s="145"/>
      <c r="I147" s="108"/>
    </row>
    <row r="148" spans="3:9" ht="12.75">
      <c r="C148" s="9" t="s">
        <v>95</v>
      </c>
      <c r="D148" s="9" t="s">
        <v>95</v>
      </c>
      <c r="G148" s="145"/>
      <c r="I148" s="108"/>
    </row>
    <row r="149" spans="3:9" ht="12.75">
      <c r="C149" s="9" t="s">
        <v>95</v>
      </c>
      <c r="D149" s="9" t="s">
        <v>95</v>
      </c>
      <c r="G149" s="145"/>
      <c r="I149" s="108"/>
    </row>
    <row r="150" spans="3:9" ht="12.75">
      <c r="C150" s="9" t="s">
        <v>95</v>
      </c>
      <c r="D150" s="9" t="s">
        <v>95</v>
      </c>
      <c r="G150" s="145"/>
      <c r="I150" s="108"/>
    </row>
    <row r="151" spans="3:9" ht="12.75">
      <c r="C151" s="9" t="s">
        <v>95</v>
      </c>
      <c r="D151" s="9" t="s">
        <v>95</v>
      </c>
      <c r="G151" s="145"/>
      <c r="I151" s="108"/>
    </row>
    <row r="152" spans="3:9" ht="12.75">
      <c r="C152" s="9" t="s">
        <v>95</v>
      </c>
      <c r="D152" s="9" t="s">
        <v>95</v>
      </c>
      <c r="G152" s="145"/>
      <c r="I152" s="108"/>
    </row>
    <row r="153" spans="3:9" ht="12.75">
      <c r="C153" s="9" t="s">
        <v>95</v>
      </c>
      <c r="D153" s="9" t="s">
        <v>95</v>
      </c>
      <c r="G153" s="145"/>
      <c r="I153" s="108"/>
    </row>
    <row r="154" spans="3:9" ht="12.75">
      <c r="C154" s="9" t="s">
        <v>95</v>
      </c>
      <c r="D154" s="9" t="s">
        <v>95</v>
      </c>
      <c r="G154" s="145"/>
      <c r="I154" s="108"/>
    </row>
    <row r="155" spans="3:9" ht="12.75">
      <c r="C155" s="9" t="s">
        <v>95</v>
      </c>
      <c r="D155" s="9" t="s">
        <v>95</v>
      </c>
      <c r="G155" s="145"/>
      <c r="I155" s="108"/>
    </row>
    <row r="156" spans="3:9" ht="12.75">
      <c r="C156" s="9" t="s">
        <v>95</v>
      </c>
      <c r="D156" s="9" t="s">
        <v>95</v>
      </c>
      <c r="G156" s="145"/>
      <c r="I156" s="108"/>
    </row>
    <row r="157" spans="3:9" ht="12.75">
      <c r="C157" s="9" t="s">
        <v>95</v>
      </c>
      <c r="D157" s="9" t="s">
        <v>95</v>
      </c>
      <c r="G157" s="145"/>
      <c r="I157" s="108"/>
    </row>
    <row r="158" spans="3:9" ht="12.75">
      <c r="C158" s="9" t="s">
        <v>95</v>
      </c>
      <c r="D158" s="9" t="s">
        <v>95</v>
      </c>
      <c r="G158" s="145"/>
      <c r="I158" s="108"/>
    </row>
    <row r="159" spans="3:9" ht="12.75">
      <c r="C159" s="9" t="s">
        <v>95</v>
      </c>
      <c r="D159" s="9" t="s">
        <v>95</v>
      </c>
      <c r="G159" s="145"/>
      <c r="I159" s="108"/>
    </row>
    <row r="160" spans="3:9" ht="12.75">
      <c r="C160" s="9" t="s">
        <v>95</v>
      </c>
      <c r="D160" s="9" t="s">
        <v>95</v>
      </c>
      <c r="G160" s="145"/>
      <c r="I160" s="108"/>
    </row>
    <row r="161" spans="3:9" ht="12.75">
      <c r="C161" s="9" t="s">
        <v>95</v>
      </c>
      <c r="D161" s="9" t="s">
        <v>95</v>
      </c>
      <c r="G161" s="145"/>
      <c r="I161" s="108"/>
    </row>
    <row r="162" spans="3:9" ht="12.75">
      <c r="C162" s="9" t="s">
        <v>95</v>
      </c>
      <c r="D162" s="9" t="s">
        <v>95</v>
      </c>
      <c r="G162" s="145"/>
      <c r="I162" s="108"/>
    </row>
    <row r="163" spans="3:9" ht="12.75">
      <c r="C163" s="9" t="s">
        <v>95</v>
      </c>
      <c r="D163" s="9" t="s">
        <v>95</v>
      </c>
      <c r="G163" s="145"/>
      <c r="I163" s="108"/>
    </row>
    <row r="164" spans="3:9" ht="12.75">
      <c r="C164" s="9" t="s">
        <v>95</v>
      </c>
      <c r="D164" s="9" t="s">
        <v>95</v>
      </c>
      <c r="G164" s="145"/>
      <c r="I164" s="108"/>
    </row>
    <row r="165" spans="3:9" ht="12.75">
      <c r="C165" s="9" t="s">
        <v>95</v>
      </c>
      <c r="D165" s="9" t="s">
        <v>95</v>
      </c>
      <c r="G165" s="145"/>
      <c r="I165" s="108"/>
    </row>
    <row r="166" spans="3:9" ht="12.75">
      <c r="C166" s="9" t="s">
        <v>95</v>
      </c>
      <c r="D166" s="9" t="s">
        <v>95</v>
      </c>
      <c r="G166" s="145"/>
      <c r="I166" s="108"/>
    </row>
    <row r="167" spans="3:9" ht="12.75">
      <c r="C167" s="9" t="s">
        <v>95</v>
      </c>
      <c r="D167" s="9" t="s">
        <v>95</v>
      </c>
      <c r="G167" s="145"/>
      <c r="I167" s="108"/>
    </row>
    <row r="168" spans="3:9" ht="12.75">
      <c r="C168" s="9" t="s">
        <v>95</v>
      </c>
      <c r="D168" s="9" t="s">
        <v>95</v>
      </c>
      <c r="G168" s="145"/>
      <c r="I168" s="108"/>
    </row>
    <row r="169" spans="3:9" ht="12.75">
      <c r="C169" s="9" t="s">
        <v>95</v>
      </c>
      <c r="D169" s="9" t="s">
        <v>95</v>
      </c>
      <c r="G169" s="145"/>
      <c r="I169" s="108"/>
    </row>
    <row r="170" spans="3:9" ht="12.75">
      <c r="C170" s="9" t="s">
        <v>95</v>
      </c>
      <c r="D170" s="9" t="s">
        <v>95</v>
      </c>
      <c r="G170" s="145"/>
      <c r="I170" s="108"/>
    </row>
    <row r="171" spans="3:9" ht="12.75">
      <c r="C171" s="9" t="s">
        <v>95</v>
      </c>
      <c r="D171" s="9" t="s">
        <v>95</v>
      </c>
      <c r="G171" s="145"/>
      <c r="I171" s="108"/>
    </row>
    <row r="172" spans="3:9" ht="12.75">
      <c r="C172" s="9" t="s">
        <v>95</v>
      </c>
      <c r="D172" s="9" t="s">
        <v>95</v>
      </c>
      <c r="G172" s="145"/>
      <c r="I172" s="108"/>
    </row>
    <row r="173" spans="3:9" ht="12.75">
      <c r="C173" s="9" t="s">
        <v>95</v>
      </c>
      <c r="D173" s="9" t="s">
        <v>95</v>
      </c>
      <c r="G173" s="145"/>
      <c r="I173" s="108"/>
    </row>
    <row r="174" spans="3:9" ht="12.75">
      <c r="C174" s="9" t="s">
        <v>95</v>
      </c>
      <c r="D174" s="9" t="s">
        <v>95</v>
      </c>
      <c r="G174" s="145"/>
      <c r="I174" s="108"/>
    </row>
    <row r="175" spans="3:9" ht="12.75">
      <c r="C175" s="9" t="s">
        <v>95</v>
      </c>
      <c r="D175" s="9" t="s">
        <v>95</v>
      </c>
      <c r="G175" s="145"/>
      <c r="I175" s="108"/>
    </row>
    <row r="176" spans="3:9" ht="12.75">
      <c r="C176" s="9" t="s">
        <v>95</v>
      </c>
      <c r="D176" s="9" t="s">
        <v>95</v>
      </c>
      <c r="G176" s="145"/>
      <c r="I176" s="108"/>
    </row>
    <row r="177" spans="3:9" ht="12.75">
      <c r="C177" s="9" t="s">
        <v>95</v>
      </c>
      <c r="D177" s="9" t="s">
        <v>95</v>
      </c>
      <c r="G177" s="145"/>
      <c r="I177" s="108"/>
    </row>
    <row r="178" spans="3:9" ht="12.75">
      <c r="C178" s="9" t="s">
        <v>95</v>
      </c>
      <c r="D178" s="9" t="s">
        <v>95</v>
      </c>
      <c r="G178" s="145"/>
      <c r="I178" s="108"/>
    </row>
    <row r="179" spans="3:9" ht="12.75">
      <c r="C179" s="9" t="s">
        <v>95</v>
      </c>
      <c r="D179" s="9" t="s">
        <v>95</v>
      </c>
      <c r="G179" s="145"/>
      <c r="I179" s="108"/>
    </row>
    <row r="180" spans="3:9" ht="12.75">
      <c r="C180" s="9" t="s">
        <v>95</v>
      </c>
      <c r="D180" s="9" t="s">
        <v>95</v>
      </c>
      <c r="G180" s="145"/>
      <c r="I180" s="108"/>
    </row>
    <row r="181" spans="3:9" ht="12.75">
      <c r="C181" s="9" t="s">
        <v>95</v>
      </c>
      <c r="D181" s="9" t="s">
        <v>95</v>
      </c>
      <c r="G181" s="145"/>
      <c r="I181" s="108"/>
    </row>
    <row r="182" spans="3:9" ht="12.75">
      <c r="C182" s="9" t="s">
        <v>95</v>
      </c>
      <c r="D182" s="9" t="s">
        <v>95</v>
      </c>
      <c r="G182" s="145"/>
      <c r="I182" s="108"/>
    </row>
    <row r="183" spans="3:9" ht="12.75">
      <c r="C183" s="9" t="s">
        <v>95</v>
      </c>
      <c r="D183" s="9" t="s">
        <v>95</v>
      </c>
      <c r="G183" s="145"/>
      <c r="I183" s="108"/>
    </row>
    <row r="184" spans="3:9" ht="12.75">
      <c r="C184" s="9" t="s">
        <v>95</v>
      </c>
      <c r="D184" s="9" t="s">
        <v>95</v>
      </c>
      <c r="G184" s="145"/>
      <c r="I184" s="108"/>
    </row>
    <row r="185" spans="3:9" ht="12.75">
      <c r="C185" s="9" t="s">
        <v>95</v>
      </c>
      <c r="D185" s="9" t="s">
        <v>95</v>
      </c>
      <c r="G185" s="145"/>
      <c r="I185" s="108"/>
    </row>
    <row r="186" spans="3:9" ht="12.75">
      <c r="C186" s="9" t="s">
        <v>95</v>
      </c>
      <c r="D186" s="9" t="s">
        <v>95</v>
      </c>
      <c r="G186" s="145"/>
      <c r="I186" s="108"/>
    </row>
    <row r="187" spans="3:9" ht="12.75">
      <c r="C187" s="9" t="s">
        <v>95</v>
      </c>
      <c r="D187" s="9" t="s">
        <v>95</v>
      </c>
      <c r="G187" s="145"/>
      <c r="I187" s="108"/>
    </row>
    <row r="188" spans="3:9" ht="12.75">
      <c r="C188" s="9" t="s">
        <v>95</v>
      </c>
      <c r="D188" s="9" t="s">
        <v>95</v>
      </c>
      <c r="G188" s="145"/>
      <c r="I188" s="108"/>
    </row>
    <row r="189" spans="3:9" ht="12.75">
      <c r="C189" s="9" t="s">
        <v>95</v>
      </c>
      <c r="D189" s="9" t="s">
        <v>95</v>
      </c>
      <c r="G189" s="145"/>
      <c r="I189" s="108"/>
    </row>
    <row r="190" spans="3:9" ht="12.75">
      <c r="C190" s="9" t="s">
        <v>95</v>
      </c>
      <c r="D190" s="9" t="s">
        <v>95</v>
      </c>
      <c r="G190" s="145"/>
      <c r="I190" s="108"/>
    </row>
    <row r="191" spans="3:9" ht="12.75">
      <c r="C191" s="9" t="s">
        <v>95</v>
      </c>
      <c r="D191" s="9" t="s">
        <v>95</v>
      </c>
      <c r="G191" s="145"/>
      <c r="I191" s="108"/>
    </row>
    <row r="192" spans="3:9" ht="12.75">
      <c r="C192" s="9" t="s">
        <v>95</v>
      </c>
      <c r="D192" s="9" t="s">
        <v>95</v>
      </c>
      <c r="G192" s="145"/>
      <c r="I192" s="108"/>
    </row>
    <row r="193" spans="3:9" ht="12.75">
      <c r="C193" s="9" t="s">
        <v>95</v>
      </c>
      <c r="D193" s="9" t="s">
        <v>95</v>
      </c>
      <c r="G193" s="145"/>
      <c r="I193" s="108"/>
    </row>
    <row r="194" spans="3:9" ht="12.75">
      <c r="C194" s="9" t="s">
        <v>95</v>
      </c>
      <c r="D194" s="9" t="s">
        <v>95</v>
      </c>
      <c r="G194" s="145"/>
      <c r="I194" s="108"/>
    </row>
    <row r="195" spans="3:9" ht="12.75">
      <c r="C195" s="9" t="s">
        <v>95</v>
      </c>
      <c r="D195" s="9" t="s">
        <v>95</v>
      </c>
      <c r="G195" s="145"/>
      <c r="I195" s="108"/>
    </row>
    <row r="196" spans="3:9" ht="12.75">
      <c r="C196" s="9" t="s">
        <v>95</v>
      </c>
      <c r="D196" s="9" t="s">
        <v>95</v>
      </c>
      <c r="G196" s="145"/>
      <c r="I196" s="108"/>
    </row>
    <row r="197" spans="3:9" ht="12.75">
      <c r="C197" s="9" t="s">
        <v>95</v>
      </c>
      <c r="D197" s="9" t="s">
        <v>95</v>
      </c>
      <c r="G197" s="145"/>
      <c r="I197" s="108"/>
    </row>
    <row r="198" spans="3:9" ht="12.75">
      <c r="C198" s="9" t="s">
        <v>95</v>
      </c>
      <c r="D198" s="9" t="s">
        <v>95</v>
      </c>
      <c r="G198" s="145"/>
      <c r="I198" s="108"/>
    </row>
    <row r="199" spans="3:9" ht="12.75">
      <c r="C199" s="9" t="s">
        <v>95</v>
      </c>
      <c r="D199" s="9" t="s">
        <v>95</v>
      </c>
      <c r="G199" s="145"/>
      <c r="I199" s="108"/>
    </row>
    <row r="200" spans="3:9" ht="12.75">
      <c r="C200" s="9" t="s">
        <v>95</v>
      </c>
      <c r="D200" s="9" t="s">
        <v>95</v>
      </c>
      <c r="G200" s="145"/>
      <c r="I200" s="108"/>
    </row>
    <row r="201" spans="3:9" ht="12.75">
      <c r="C201" s="9" t="s">
        <v>95</v>
      </c>
      <c r="D201" s="9" t="s">
        <v>95</v>
      </c>
      <c r="G201" s="145"/>
      <c r="I201" s="108"/>
    </row>
    <row r="202" spans="3:9" ht="12.75">
      <c r="C202" s="9" t="s">
        <v>95</v>
      </c>
      <c r="D202" s="9" t="s">
        <v>95</v>
      </c>
      <c r="G202" s="145"/>
      <c r="I202" s="108"/>
    </row>
    <row r="203" spans="3:9" ht="12.75">
      <c r="C203" s="9" t="s">
        <v>95</v>
      </c>
      <c r="D203" s="9" t="s">
        <v>95</v>
      </c>
      <c r="G203" s="145"/>
      <c r="I203" s="108"/>
    </row>
    <row r="204" spans="3:9" ht="12.75">
      <c r="C204" s="9" t="s">
        <v>95</v>
      </c>
      <c r="D204" s="9" t="s">
        <v>95</v>
      </c>
      <c r="G204" s="145"/>
      <c r="I204" s="108"/>
    </row>
    <row r="205" spans="3:9" ht="12.75">
      <c r="C205" s="9" t="s">
        <v>95</v>
      </c>
      <c r="D205" s="9" t="s">
        <v>95</v>
      </c>
      <c r="G205" s="145"/>
      <c r="I205" s="108"/>
    </row>
    <row r="206" spans="3:9" ht="12.75">
      <c r="C206" s="9" t="s">
        <v>95</v>
      </c>
      <c r="D206" s="9" t="s">
        <v>95</v>
      </c>
      <c r="G206" s="145"/>
      <c r="I206" s="108"/>
    </row>
    <row r="207" spans="3:9" ht="12.75">
      <c r="C207" s="9" t="s">
        <v>95</v>
      </c>
      <c r="D207" s="9" t="s">
        <v>95</v>
      </c>
      <c r="G207" s="145"/>
      <c r="I207" s="108"/>
    </row>
    <row r="208" spans="3:9" ht="12.75">
      <c r="C208" s="9" t="s">
        <v>95</v>
      </c>
      <c r="D208" s="9" t="s">
        <v>95</v>
      </c>
      <c r="G208" s="145"/>
      <c r="I208" s="108"/>
    </row>
    <row r="209" spans="3:9" ht="12.75">
      <c r="C209" s="9" t="s">
        <v>95</v>
      </c>
      <c r="D209" s="9" t="s">
        <v>95</v>
      </c>
      <c r="G209" s="145"/>
      <c r="I209" s="108"/>
    </row>
    <row r="210" spans="3:9" ht="12.75">
      <c r="C210" s="9" t="s">
        <v>95</v>
      </c>
      <c r="D210" s="9" t="s">
        <v>95</v>
      </c>
      <c r="G210" s="145"/>
      <c r="I210" s="108"/>
    </row>
    <row r="211" spans="3:9" ht="12.75">
      <c r="C211" s="9" t="s">
        <v>95</v>
      </c>
      <c r="D211" s="9" t="s">
        <v>95</v>
      </c>
      <c r="G211" s="145"/>
      <c r="I211" s="108"/>
    </row>
    <row r="212" spans="3:9" ht="12.75">
      <c r="C212" s="9" t="s">
        <v>95</v>
      </c>
      <c r="D212" s="9" t="s">
        <v>95</v>
      </c>
      <c r="G212" s="145"/>
      <c r="I212" s="108"/>
    </row>
    <row r="213" spans="3:9" ht="12.75">
      <c r="C213" s="9" t="s">
        <v>95</v>
      </c>
      <c r="D213" s="9" t="s">
        <v>95</v>
      </c>
      <c r="G213" s="145"/>
      <c r="I213" s="108"/>
    </row>
    <row r="214" spans="3:9" ht="12.75">
      <c r="C214" s="9" t="s">
        <v>95</v>
      </c>
      <c r="D214" s="9" t="s">
        <v>95</v>
      </c>
      <c r="G214" s="145"/>
      <c r="I214" s="108"/>
    </row>
    <row r="215" spans="3:9" ht="12.75">
      <c r="C215" s="9" t="s">
        <v>95</v>
      </c>
      <c r="D215" s="9" t="s">
        <v>95</v>
      </c>
      <c r="G215" s="145"/>
      <c r="I215" s="108"/>
    </row>
    <row r="216" spans="3:9" ht="12.75">
      <c r="C216" s="9" t="s">
        <v>95</v>
      </c>
      <c r="D216" s="9" t="s">
        <v>95</v>
      </c>
      <c r="G216" s="145"/>
      <c r="I216" s="108"/>
    </row>
    <row r="217" spans="3:9" ht="12.75">
      <c r="C217" s="9" t="s">
        <v>95</v>
      </c>
      <c r="D217" s="9" t="s">
        <v>95</v>
      </c>
      <c r="G217" s="145"/>
      <c r="I217" s="108"/>
    </row>
    <row r="218" spans="3:9" ht="12.75">
      <c r="C218" s="9" t="s">
        <v>95</v>
      </c>
      <c r="D218" s="9" t="s">
        <v>95</v>
      </c>
      <c r="G218" s="145"/>
      <c r="I218" s="108"/>
    </row>
    <row r="219" spans="3:9" ht="12.75">
      <c r="C219" s="9" t="s">
        <v>95</v>
      </c>
      <c r="D219" s="9" t="s">
        <v>95</v>
      </c>
      <c r="G219" s="145"/>
      <c r="I219" s="108"/>
    </row>
    <row r="220" spans="3:9" ht="12.75">
      <c r="C220" s="9" t="s">
        <v>95</v>
      </c>
      <c r="D220" s="9" t="s">
        <v>95</v>
      </c>
      <c r="G220" s="145"/>
      <c r="I220" s="108"/>
    </row>
    <row r="221" spans="3:9" ht="12.75">
      <c r="C221" s="9" t="s">
        <v>95</v>
      </c>
      <c r="D221" s="9" t="s">
        <v>95</v>
      </c>
      <c r="G221" s="145"/>
      <c r="I221" s="108"/>
    </row>
    <row r="222" spans="3:9" ht="12.75">
      <c r="C222" s="9" t="s">
        <v>95</v>
      </c>
      <c r="D222" s="9" t="s">
        <v>95</v>
      </c>
      <c r="G222" s="145"/>
      <c r="I222" s="108"/>
    </row>
    <row r="223" spans="3:9" ht="12.75">
      <c r="C223" s="9" t="s">
        <v>95</v>
      </c>
      <c r="D223" s="9" t="s">
        <v>95</v>
      </c>
      <c r="G223" s="145"/>
      <c r="I223" s="108"/>
    </row>
    <row r="224" spans="3:9" ht="12.75">
      <c r="C224" s="9" t="s">
        <v>95</v>
      </c>
      <c r="D224" s="9" t="s">
        <v>95</v>
      </c>
      <c r="G224" s="145"/>
      <c r="I224" s="108"/>
    </row>
    <row r="225" spans="3:9" ht="12.75">
      <c r="C225" s="9" t="s">
        <v>95</v>
      </c>
      <c r="D225" s="9" t="s">
        <v>95</v>
      </c>
      <c r="G225" s="145"/>
      <c r="I225" s="108"/>
    </row>
    <row r="226" spans="3:9" ht="12.75">
      <c r="C226" s="9" t="s">
        <v>95</v>
      </c>
      <c r="D226" s="9" t="s">
        <v>95</v>
      </c>
      <c r="G226" s="145"/>
      <c r="I226" s="108"/>
    </row>
    <row r="227" spans="3:9" ht="12.75">
      <c r="C227" s="9" t="s">
        <v>95</v>
      </c>
      <c r="D227" s="9" t="s">
        <v>95</v>
      </c>
      <c r="G227" s="145"/>
      <c r="I227" s="108"/>
    </row>
    <row r="228" spans="3:9" ht="12.75">
      <c r="C228" s="9" t="s">
        <v>95</v>
      </c>
      <c r="D228" s="9" t="s">
        <v>95</v>
      </c>
      <c r="G228" s="145"/>
      <c r="I228" s="108"/>
    </row>
    <row r="229" spans="3:9" ht="12.75">
      <c r="C229" s="9" t="s">
        <v>95</v>
      </c>
      <c r="D229" s="9" t="s">
        <v>95</v>
      </c>
      <c r="G229" s="145"/>
      <c r="I229" s="108"/>
    </row>
    <row r="230" spans="3:9" ht="12.75">
      <c r="C230" s="9" t="s">
        <v>95</v>
      </c>
      <c r="D230" s="9" t="s">
        <v>95</v>
      </c>
      <c r="G230" s="145"/>
      <c r="I230" s="108"/>
    </row>
    <row r="231" spans="3:9" ht="12.75">
      <c r="C231" s="9" t="s">
        <v>95</v>
      </c>
      <c r="D231" s="9" t="s">
        <v>95</v>
      </c>
      <c r="G231" s="145"/>
      <c r="I231" s="108"/>
    </row>
    <row r="232" spans="3:9" ht="12.75">
      <c r="C232" s="9" t="s">
        <v>95</v>
      </c>
      <c r="D232" s="9" t="s">
        <v>95</v>
      </c>
      <c r="G232" s="145"/>
      <c r="I232" s="108"/>
    </row>
    <row r="233" spans="3:9" ht="12.75">
      <c r="C233" s="9" t="s">
        <v>95</v>
      </c>
      <c r="D233" s="9" t="s">
        <v>95</v>
      </c>
      <c r="G233" s="145"/>
      <c r="I233" s="108"/>
    </row>
    <row r="234" spans="3:9" ht="12.75">
      <c r="C234" s="9" t="s">
        <v>95</v>
      </c>
      <c r="D234" s="9" t="s">
        <v>95</v>
      </c>
      <c r="G234" s="145"/>
      <c r="I234" s="108"/>
    </row>
    <row r="235" spans="3:9" ht="12.75">
      <c r="C235" s="9" t="s">
        <v>95</v>
      </c>
      <c r="D235" s="9" t="s">
        <v>95</v>
      </c>
      <c r="G235" s="145"/>
      <c r="I235" s="108"/>
    </row>
    <row r="236" spans="3:9" ht="12.75">
      <c r="C236" s="9" t="s">
        <v>95</v>
      </c>
      <c r="D236" s="9" t="s">
        <v>95</v>
      </c>
      <c r="G236" s="145"/>
      <c r="I236" s="108"/>
    </row>
    <row r="237" spans="3:9" ht="12.75">
      <c r="C237" s="9" t="s">
        <v>95</v>
      </c>
      <c r="D237" s="9" t="s">
        <v>95</v>
      </c>
      <c r="G237" s="145"/>
      <c r="I237" s="108"/>
    </row>
    <row r="238" spans="3:9" ht="12.75">
      <c r="C238" s="9" t="s">
        <v>95</v>
      </c>
      <c r="D238" s="9" t="s">
        <v>95</v>
      </c>
      <c r="G238" s="145"/>
      <c r="I238" s="108"/>
    </row>
    <row r="239" spans="3:9" ht="12.75">
      <c r="C239" s="9" t="s">
        <v>95</v>
      </c>
      <c r="D239" s="9" t="s">
        <v>95</v>
      </c>
      <c r="G239" s="145"/>
      <c r="I239" s="108"/>
    </row>
    <row r="240" spans="3:9" ht="12.75">
      <c r="C240" s="9" t="s">
        <v>95</v>
      </c>
      <c r="D240" s="9" t="s">
        <v>95</v>
      </c>
      <c r="G240" s="145"/>
      <c r="I240" s="108"/>
    </row>
    <row r="241" spans="3:9" ht="12.75">
      <c r="C241" s="9" t="s">
        <v>95</v>
      </c>
      <c r="D241" s="9" t="s">
        <v>95</v>
      </c>
      <c r="G241" s="145"/>
      <c r="I241" s="108"/>
    </row>
    <row r="242" spans="3:9" ht="12.75">
      <c r="C242" s="9" t="s">
        <v>95</v>
      </c>
      <c r="D242" s="9" t="s">
        <v>95</v>
      </c>
      <c r="G242" s="145"/>
      <c r="I242" s="108"/>
    </row>
    <row r="243" spans="3:9" ht="12.75">
      <c r="C243" s="9" t="s">
        <v>95</v>
      </c>
      <c r="D243" s="9" t="s">
        <v>95</v>
      </c>
      <c r="G243" s="145"/>
      <c r="I243" s="108"/>
    </row>
    <row r="244" spans="3:9" ht="12.75">
      <c r="C244" s="9" t="s">
        <v>95</v>
      </c>
      <c r="D244" s="9" t="s">
        <v>95</v>
      </c>
      <c r="G244" s="145"/>
      <c r="I244" s="108"/>
    </row>
    <row r="245" spans="3:9" ht="12.75">
      <c r="C245" s="9" t="s">
        <v>95</v>
      </c>
      <c r="D245" s="9" t="s">
        <v>95</v>
      </c>
      <c r="G245" s="145"/>
      <c r="I245" s="108"/>
    </row>
    <row r="246" spans="3:9" ht="12.75">
      <c r="C246" s="9" t="s">
        <v>95</v>
      </c>
      <c r="D246" s="9" t="s">
        <v>95</v>
      </c>
      <c r="G246" s="145"/>
      <c r="I246" s="108"/>
    </row>
    <row r="247" spans="3:9" ht="12.75">
      <c r="C247" s="9" t="s">
        <v>95</v>
      </c>
      <c r="D247" s="9" t="s">
        <v>95</v>
      </c>
      <c r="G247" s="145"/>
      <c r="I247" s="108"/>
    </row>
    <row r="248" spans="3:9" ht="12.75">
      <c r="C248" s="9" t="s">
        <v>95</v>
      </c>
      <c r="D248" s="9" t="s">
        <v>95</v>
      </c>
      <c r="G248" s="145"/>
      <c r="I248" s="108"/>
    </row>
    <row r="249" spans="3:9" ht="12.75">
      <c r="C249" s="9" t="s">
        <v>95</v>
      </c>
      <c r="D249" s="9" t="s">
        <v>95</v>
      </c>
      <c r="G249" s="145"/>
      <c r="I249" s="108"/>
    </row>
    <row r="250" spans="3:9" ht="12.75">
      <c r="C250" s="9" t="s">
        <v>95</v>
      </c>
      <c r="D250" s="9" t="s">
        <v>95</v>
      </c>
      <c r="G250" s="145"/>
      <c r="I250" s="108"/>
    </row>
    <row r="251" spans="3:9" ht="12.75">
      <c r="C251" s="9" t="s">
        <v>95</v>
      </c>
      <c r="D251" s="9" t="s">
        <v>95</v>
      </c>
      <c r="G251" s="145"/>
      <c r="I251" s="108"/>
    </row>
    <row r="252" spans="3:9" ht="12.75">
      <c r="C252" s="9" t="s">
        <v>95</v>
      </c>
      <c r="D252" s="9" t="s">
        <v>95</v>
      </c>
      <c r="G252" s="145"/>
      <c r="I252" s="108"/>
    </row>
    <row r="253" spans="7:9" ht="12.75">
      <c r="G253" s="76"/>
      <c r="I253" s="108"/>
    </row>
    <row r="254" spans="7:9" ht="12.75">
      <c r="G254" s="76"/>
      <c r="I254" s="108"/>
    </row>
    <row r="255" spans="7:9" ht="12.75">
      <c r="G255" s="76"/>
      <c r="I255" s="108"/>
    </row>
    <row r="256" spans="7:9" ht="12.75">
      <c r="G256" s="76"/>
      <c r="I256" s="108"/>
    </row>
    <row r="257" spans="7:9" ht="12.75">
      <c r="G257" s="76"/>
      <c r="I257" s="108"/>
    </row>
    <row r="258" spans="7:9" ht="12.75">
      <c r="G258" s="76"/>
      <c r="I258" s="108"/>
    </row>
    <row r="259" spans="7:9" ht="12.75">
      <c r="G259" s="76"/>
      <c r="I259" s="108"/>
    </row>
    <row r="260" spans="7:9" ht="12.75">
      <c r="G260" s="76"/>
      <c r="I260" s="108"/>
    </row>
    <row r="261" spans="7:9" ht="12.75">
      <c r="G261" s="76"/>
      <c r="I261" s="108"/>
    </row>
    <row r="262" spans="7:9" ht="12.75">
      <c r="G262" s="76"/>
      <c r="I262" s="108"/>
    </row>
    <row r="263" spans="7:9" ht="12.75">
      <c r="G263" s="76"/>
      <c r="I263" s="108"/>
    </row>
    <row r="264" spans="7:9" ht="12.75">
      <c r="G264" s="76"/>
      <c r="I264" s="108"/>
    </row>
    <row r="265" spans="7:9" ht="12.75">
      <c r="G265" s="76"/>
      <c r="I265" s="108"/>
    </row>
    <row r="266" spans="7:9" ht="12.75">
      <c r="G266" s="76"/>
      <c r="I266" s="108"/>
    </row>
    <row r="267" spans="7:9" ht="12.75">
      <c r="G267" s="76"/>
      <c r="I267" s="108"/>
    </row>
    <row r="268" spans="7:9" ht="12.75">
      <c r="G268" s="76"/>
      <c r="I268" s="108"/>
    </row>
    <row r="269" spans="7:9" ht="12.75">
      <c r="G269" s="76"/>
      <c r="I269" s="108"/>
    </row>
    <row r="270" spans="7:9" ht="12.75">
      <c r="G270" s="76"/>
      <c r="I270" s="108"/>
    </row>
    <row r="271" spans="7:9" ht="12.75">
      <c r="G271" s="76"/>
      <c r="I271" s="108"/>
    </row>
    <row r="272" spans="7:9" ht="12.75">
      <c r="G272" s="76"/>
      <c r="I272" s="108"/>
    </row>
    <row r="273" spans="7:9" ht="12.75">
      <c r="G273" s="76"/>
      <c r="I273" s="108"/>
    </row>
    <row r="274" spans="7:9" ht="12.75">
      <c r="G274" s="76"/>
      <c r="I274" s="108"/>
    </row>
    <row r="275" spans="7:9" ht="12.75">
      <c r="G275" s="76"/>
      <c r="I275" s="108"/>
    </row>
    <row r="276" spans="7:9" ht="12.75">
      <c r="G276" s="76"/>
      <c r="I276" s="108"/>
    </row>
    <row r="277" spans="7:9" ht="12.75">
      <c r="G277" s="76"/>
      <c r="I277" s="108"/>
    </row>
    <row r="278" spans="7:9" ht="12.75">
      <c r="G278" s="76"/>
      <c r="I278" s="108"/>
    </row>
    <row r="279" spans="7:9" ht="12.75">
      <c r="G279" s="76"/>
      <c r="I279" s="108"/>
    </row>
    <row r="280" spans="7:9" ht="12.75">
      <c r="G280" s="76"/>
      <c r="I280" s="108"/>
    </row>
    <row r="281" spans="7:9" ht="12.75">
      <c r="G281" s="76"/>
      <c r="I281" s="108"/>
    </row>
    <row r="282" spans="7:9" ht="12.75">
      <c r="G282" s="76"/>
      <c r="I282" s="108"/>
    </row>
    <row r="283" spans="7:9" ht="12.75">
      <c r="G283" s="76"/>
      <c r="I283" s="108"/>
    </row>
    <row r="284" spans="7:9" ht="12.75">
      <c r="G284" s="76"/>
      <c r="I284" s="108"/>
    </row>
    <row r="285" spans="7:9" ht="12.75">
      <c r="G285" s="76"/>
      <c r="I285" s="108"/>
    </row>
    <row r="286" spans="7:9" ht="12.75">
      <c r="G286" s="76"/>
      <c r="I286" s="108"/>
    </row>
    <row r="287" spans="7:9" ht="12.75">
      <c r="G287" s="76"/>
      <c r="I287" s="108"/>
    </row>
    <row r="288" spans="7:9" ht="12.75">
      <c r="G288" s="76"/>
      <c r="I288" s="108"/>
    </row>
    <row r="289" spans="7:9" ht="12.75">
      <c r="G289" s="76"/>
      <c r="I289" s="108"/>
    </row>
    <row r="290" spans="7:9" ht="12.75">
      <c r="G290" s="76"/>
      <c r="I290" s="108"/>
    </row>
    <row r="291" spans="7:9" ht="12.75">
      <c r="G291" s="76"/>
      <c r="I291" s="108"/>
    </row>
    <row r="292" spans="7:9" ht="12.75">
      <c r="G292" s="76"/>
      <c r="I292" s="108"/>
    </row>
    <row r="293" spans="7:9" ht="12.75">
      <c r="G293" s="76"/>
      <c r="I293" s="108"/>
    </row>
    <row r="294" spans="7:9" ht="12.75">
      <c r="G294" s="76"/>
      <c r="I294" s="108"/>
    </row>
    <row r="295" spans="7:9" ht="12.75">
      <c r="G295" s="76"/>
      <c r="I295" s="108"/>
    </row>
    <row r="296" spans="7:9" ht="12.75">
      <c r="G296" s="76"/>
      <c r="I296" s="108"/>
    </row>
    <row r="297" spans="7:9" ht="12.75">
      <c r="G297" s="76"/>
      <c r="I297" s="108"/>
    </row>
    <row r="298" spans="7:9" ht="12.75">
      <c r="G298" s="76"/>
      <c r="I298" s="108"/>
    </row>
    <row r="299" spans="7:9" ht="12.75">
      <c r="G299" s="76"/>
      <c r="I299" s="108"/>
    </row>
    <row r="300" spans="7:9" ht="12.75">
      <c r="G300" s="76"/>
      <c r="I300" s="108"/>
    </row>
    <row r="301" spans="7:9" ht="12.75">
      <c r="G301" s="76"/>
      <c r="I301" s="108"/>
    </row>
    <row r="302" spans="7:9" ht="12.75">
      <c r="G302" s="76"/>
      <c r="I302" s="108"/>
    </row>
    <row r="303" spans="7:9" ht="12.75">
      <c r="G303" s="76"/>
      <c r="I303" s="108"/>
    </row>
    <row r="304" spans="7:9" ht="12.75">
      <c r="G304" s="76"/>
      <c r="I304" s="108"/>
    </row>
    <row r="305" spans="7:9" ht="12.75">
      <c r="G305" s="76"/>
      <c r="I305" s="108"/>
    </row>
    <row r="306" spans="7:9" ht="12.75">
      <c r="G306" s="76"/>
      <c r="I306" s="108"/>
    </row>
    <row r="307" spans="7:9" ht="12.75">
      <c r="G307" s="76"/>
      <c r="I307" s="108"/>
    </row>
    <row r="308" spans="7:9" ht="12.75">
      <c r="G308" s="76"/>
      <c r="I308" s="108"/>
    </row>
    <row r="309" spans="7:9" ht="12.75">
      <c r="G309" s="76"/>
      <c r="I309" s="108"/>
    </row>
    <row r="310" spans="7:9" ht="12.75">
      <c r="G310" s="76"/>
      <c r="I310" s="108"/>
    </row>
    <row r="311" spans="7:9" ht="12.75">
      <c r="G311" s="76"/>
      <c r="I311" s="108"/>
    </row>
    <row r="312" spans="7:9" ht="12.75">
      <c r="G312" s="76"/>
      <c r="I312" s="108"/>
    </row>
    <row r="313" spans="7:9" ht="12.75">
      <c r="G313" s="76"/>
      <c r="I313" s="108"/>
    </row>
    <row r="314" spans="7:9" ht="12.75">
      <c r="G314" s="76"/>
      <c r="I314" s="108"/>
    </row>
    <row r="315" spans="7:9" ht="12.75">
      <c r="G315" s="76"/>
      <c r="I315" s="108"/>
    </row>
    <row r="316" spans="7:9" ht="12.75">
      <c r="G316" s="76"/>
      <c r="I316" s="108"/>
    </row>
    <row r="317" spans="7:9" ht="12.75">
      <c r="G317" s="76"/>
      <c r="I317" s="108"/>
    </row>
    <row r="318" spans="7:9" ht="12.75">
      <c r="G318" s="76"/>
      <c r="I318" s="108"/>
    </row>
    <row r="319" spans="7:9" ht="12.75">
      <c r="G319" s="76"/>
      <c r="I319" s="108"/>
    </row>
    <row r="320" spans="7:9" ht="12.75">
      <c r="G320" s="76"/>
      <c r="I320" s="108"/>
    </row>
    <row r="321" spans="7:9" ht="12.75">
      <c r="G321" s="76"/>
      <c r="I321" s="108"/>
    </row>
    <row r="322" spans="7:9" ht="12.75">
      <c r="G322" s="76"/>
      <c r="I322" s="108"/>
    </row>
    <row r="323" spans="7:9" ht="12.75">
      <c r="G323" s="76"/>
      <c r="I323" s="108"/>
    </row>
    <row r="324" spans="7:9" ht="12.75">
      <c r="G324" s="76"/>
      <c r="I324" s="108"/>
    </row>
    <row r="325" spans="7:9" ht="12.75">
      <c r="G325" s="76"/>
      <c r="I325" s="108"/>
    </row>
    <row r="326" spans="7:9" ht="12.75">
      <c r="G326" s="76"/>
      <c r="I326" s="108"/>
    </row>
    <row r="327" spans="7:9" ht="12.75">
      <c r="G327" s="76"/>
      <c r="I327" s="108"/>
    </row>
    <row r="328" spans="7:9" ht="12.75">
      <c r="G328" s="76"/>
      <c r="I328" s="108"/>
    </row>
    <row r="329" spans="7:9" ht="12.75">
      <c r="G329" s="76"/>
      <c r="I329" s="108"/>
    </row>
    <row r="330" spans="7:9" ht="12.75">
      <c r="G330" s="76"/>
      <c r="I330" s="108"/>
    </row>
    <row r="331" spans="7:9" ht="12.75">
      <c r="G331" s="76"/>
      <c r="I331" s="108"/>
    </row>
    <row r="332" spans="7:9" ht="12.75">
      <c r="G332" s="76"/>
      <c r="I332" s="108"/>
    </row>
    <row r="333" spans="7:9" ht="12.75">
      <c r="G333" s="76"/>
      <c r="I333" s="108"/>
    </row>
    <row r="334" spans="7:9" ht="12.75">
      <c r="G334" s="76"/>
      <c r="I334" s="108"/>
    </row>
    <row r="335" spans="7:9" ht="12.75">
      <c r="G335" s="76"/>
      <c r="I335" s="108"/>
    </row>
    <row r="336" spans="7:9" ht="12.75">
      <c r="G336" s="76"/>
      <c r="I336" s="108"/>
    </row>
    <row r="337" spans="7:9" ht="12.75">
      <c r="G337" s="76"/>
      <c r="I337" s="108"/>
    </row>
    <row r="338" spans="7:9" ht="12.75">
      <c r="G338" s="76"/>
      <c r="I338" s="108"/>
    </row>
    <row r="339" spans="7:9" ht="12.75">
      <c r="G339" s="76"/>
      <c r="I339" s="108"/>
    </row>
    <row r="340" spans="7:9" ht="12.75">
      <c r="G340" s="76"/>
      <c r="I340" s="108"/>
    </row>
    <row r="341" spans="7:9" ht="12.75">
      <c r="G341" s="76"/>
      <c r="I341" s="108"/>
    </row>
    <row r="342" spans="7:9" ht="12.75">
      <c r="G342" s="76"/>
      <c r="I342" s="108"/>
    </row>
    <row r="343" spans="7:9" ht="12.75">
      <c r="G343" s="76"/>
      <c r="I343" s="108"/>
    </row>
    <row r="344" spans="7:9" ht="12.75">
      <c r="G344" s="76"/>
      <c r="I344" s="108"/>
    </row>
    <row r="345" spans="7:9" ht="12.75">
      <c r="G345" s="76"/>
      <c r="I345" s="108"/>
    </row>
    <row r="346" spans="7:9" ht="12.75">
      <c r="G346" s="76"/>
      <c r="I346" s="108"/>
    </row>
    <row r="347" spans="7:9" ht="12.75">
      <c r="G347" s="76"/>
      <c r="I347" s="108"/>
    </row>
    <row r="348" spans="7:9" ht="12.75">
      <c r="G348" s="76"/>
      <c r="I348" s="108"/>
    </row>
    <row r="349" spans="7:9" ht="12.75">
      <c r="G349" s="76"/>
      <c r="I349" s="108"/>
    </row>
    <row r="350" spans="7:9" ht="12.75">
      <c r="G350" s="76"/>
      <c r="I350" s="108"/>
    </row>
    <row r="351" spans="7:9" ht="12.75">
      <c r="G351" s="76"/>
      <c r="I351" s="108"/>
    </row>
    <row r="352" spans="7:9" ht="12.75">
      <c r="G352" s="76"/>
      <c r="I352" s="108"/>
    </row>
    <row r="353" spans="7:9" ht="12.75">
      <c r="G353" s="76"/>
      <c r="I353" s="108"/>
    </row>
    <row r="354" spans="7:9" ht="12.75">
      <c r="G354" s="76"/>
      <c r="I354" s="108"/>
    </row>
    <row r="355" spans="7:9" ht="12.75">
      <c r="G355" s="76"/>
      <c r="I355" s="108"/>
    </row>
    <row r="356" spans="7:9" ht="12.75">
      <c r="G356" s="76"/>
      <c r="I356" s="108"/>
    </row>
    <row r="357" spans="7:9" ht="12.75">
      <c r="G357" s="76"/>
      <c r="I357" s="108"/>
    </row>
    <row r="358" spans="7:9" ht="12.75">
      <c r="G358" s="76"/>
      <c r="I358" s="108"/>
    </row>
    <row r="359" spans="7:9" ht="12.75">
      <c r="G359" s="76"/>
      <c r="I359" s="108"/>
    </row>
    <row r="360" spans="7:9" ht="12.75">
      <c r="G360" s="76"/>
      <c r="I360" s="108"/>
    </row>
    <row r="361" spans="7:9" ht="12.75">
      <c r="G361" s="76"/>
      <c r="I361" s="108"/>
    </row>
    <row r="362" spans="7:9" ht="12.75">
      <c r="G362" s="76"/>
      <c r="I362" s="108"/>
    </row>
    <row r="363" spans="7:9" ht="12.75">
      <c r="G363" s="76"/>
      <c r="I363" s="108"/>
    </row>
    <row r="364" spans="7:9" ht="12.75">
      <c r="G364" s="76"/>
      <c r="I364" s="108"/>
    </row>
    <row r="365" spans="7:9" ht="12.75">
      <c r="G365" s="76"/>
      <c r="I365" s="108"/>
    </row>
    <row r="366" spans="7:9" ht="12.75">
      <c r="G366" s="76"/>
      <c r="I366" s="108"/>
    </row>
    <row r="367" spans="7:9" ht="12.75">
      <c r="G367" s="76"/>
      <c r="I367" s="108"/>
    </row>
    <row r="368" spans="7:9" ht="12.75">
      <c r="G368" s="76"/>
      <c r="I368" s="108"/>
    </row>
    <row r="369" spans="7:9" ht="12.75">
      <c r="G369" s="76"/>
      <c r="I369" s="108"/>
    </row>
    <row r="370" spans="7:9" ht="12.75">
      <c r="G370" s="76"/>
      <c r="I370" s="108"/>
    </row>
    <row r="371" spans="7:9" ht="12.75">
      <c r="G371" s="76"/>
      <c r="I371" s="108"/>
    </row>
    <row r="372" spans="7:9" ht="12.75">
      <c r="G372" s="76"/>
      <c r="I372" s="108"/>
    </row>
    <row r="373" spans="7:9" ht="12.75">
      <c r="G373" s="76"/>
      <c r="I373" s="108"/>
    </row>
    <row r="374" spans="7:9" ht="12.75">
      <c r="G374" s="76"/>
      <c r="I374" s="108"/>
    </row>
    <row r="375" spans="7:9" ht="12.75">
      <c r="G375" s="76"/>
      <c r="I375" s="108"/>
    </row>
    <row r="376" spans="7:9" ht="12.75">
      <c r="G376" s="76"/>
      <c r="I376" s="108"/>
    </row>
    <row r="377" spans="7:9" ht="12.75">
      <c r="G377" s="76"/>
      <c r="I377" s="108"/>
    </row>
    <row r="378" spans="7:9" ht="12.75">
      <c r="G378" s="76"/>
      <c r="I378" s="108"/>
    </row>
    <row r="379" spans="7:9" ht="12.75">
      <c r="G379" s="76"/>
      <c r="I379" s="108"/>
    </row>
    <row r="380" spans="7:9" ht="12.75">
      <c r="G380" s="76"/>
      <c r="I380" s="108"/>
    </row>
    <row r="381" spans="7:9" ht="12.75">
      <c r="G381" s="76"/>
      <c r="I381" s="108"/>
    </row>
    <row r="382" spans="7:9" ht="12.75">
      <c r="G382" s="76"/>
      <c r="I382" s="108"/>
    </row>
    <row r="383" spans="7:9" ht="12.75">
      <c r="G383" s="76"/>
      <c r="I383" s="108"/>
    </row>
    <row r="384" spans="7:9" ht="12.75">
      <c r="G384" s="76"/>
      <c r="I384" s="108"/>
    </row>
    <row r="385" spans="7:9" ht="12.75">
      <c r="G385" s="76"/>
      <c r="I385" s="108"/>
    </row>
    <row r="386" spans="7:9" ht="12.75">
      <c r="G386" s="76"/>
      <c r="I386" s="108"/>
    </row>
    <row r="387" spans="7:9" ht="12.75">
      <c r="G387" s="76"/>
      <c r="I387" s="108"/>
    </row>
    <row r="388" spans="7:9" ht="12.75">
      <c r="G388" s="76"/>
      <c r="I388" s="108"/>
    </row>
    <row r="389" spans="7:9" ht="12.75">
      <c r="G389" s="76"/>
      <c r="I389" s="108"/>
    </row>
    <row r="390" spans="7:9" ht="12.75">
      <c r="G390" s="76"/>
      <c r="I390" s="108"/>
    </row>
    <row r="391" spans="7:9" ht="12.75">
      <c r="G391" s="76"/>
      <c r="I391" s="108"/>
    </row>
    <row r="392" spans="7:9" ht="12.75">
      <c r="G392" s="76"/>
      <c r="I392" s="108"/>
    </row>
    <row r="393" spans="7:9" ht="12.75">
      <c r="G393" s="76"/>
      <c r="I393" s="108"/>
    </row>
    <row r="394" spans="7:9" ht="12.75">
      <c r="G394" s="76"/>
      <c r="I394" s="108"/>
    </row>
    <row r="395" spans="7:9" ht="12.75">
      <c r="G395" s="76"/>
      <c r="I395" s="108"/>
    </row>
    <row r="396" spans="7:9" ht="12.75">
      <c r="G396" s="76"/>
      <c r="I396" s="108"/>
    </row>
    <row r="397" spans="7:9" ht="12.75">
      <c r="G397" s="76"/>
      <c r="I397" s="108"/>
    </row>
    <row r="398" spans="7:9" ht="12.75">
      <c r="G398" s="76"/>
      <c r="I398" s="108"/>
    </row>
    <row r="399" spans="7:9" ht="12.75">
      <c r="G399" s="76"/>
      <c r="I399" s="108"/>
    </row>
    <row r="400" spans="7:9" ht="12.75">
      <c r="G400" s="76"/>
      <c r="I400" s="108"/>
    </row>
    <row r="401" spans="7:9" ht="12.75">
      <c r="G401" s="76"/>
      <c r="I401" s="108"/>
    </row>
    <row r="402" spans="7:9" ht="12.75">
      <c r="G402" s="76"/>
      <c r="I402" s="108"/>
    </row>
    <row r="403" spans="7:9" ht="12.75">
      <c r="G403" s="76"/>
      <c r="I403" s="108"/>
    </row>
    <row r="404" spans="7:9" ht="12.75">
      <c r="G404" s="76"/>
      <c r="I404" s="108"/>
    </row>
    <row r="405" spans="7:9" ht="12.75">
      <c r="G405" s="76"/>
      <c r="I405" s="108"/>
    </row>
    <row r="406" spans="7:9" ht="12.75">
      <c r="G406" s="76"/>
      <c r="I406" s="108"/>
    </row>
    <row r="407" spans="7:9" ht="12.75">
      <c r="G407" s="76"/>
      <c r="I407" s="108"/>
    </row>
    <row r="408" spans="7:9" ht="12.75">
      <c r="G408" s="76"/>
      <c r="I408" s="108"/>
    </row>
    <row r="409" spans="7:9" ht="12.75">
      <c r="G409" s="76"/>
      <c r="I409" s="108"/>
    </row>
    <row r="410" spans="7:9" ht="12.75">
      <c r="G410" s="76"/>
      <c r="I410" s="108"/>
    </row>
    <row r="411" spans="7:9" ht="12.75">
      <c r="G411" s="76"/>
      <c r="I411" s="108"/>
    </row>
    <row r="412" spans="7:9" ht="12.75">
      <c r="G412" s="76"/>
      <c r="I412" s="108"/>
    </row>
    <row r="413" spans="7:9" ht="12.75">
      <c r="G413" s="76"/>
      <c r="I413" s="108"/>
    </row>
    <row r="414" spans="7:9" ht="12.75">
      <c r="G414" s="76"/>
      <c r="I414" s="108"/>
    </row>
    <row r="415" spans="7:9" ht="12.75">
      <c r="G415" s="76"/>
      <c r="I415" s="108"/>
    </row>
    <row r="416" spans="7:9" ht="12.75">
      <c r="G416" s="76"/>
      <c r="I416" s="108"/>
    </row>
    <row r="417" spans="7:9" ht="12.75">
      <c r="G417" s="76"/>
      <c r="I417" s="108"/>
    </row>
    <row r="418" spans="7:9" ht="12.75">
      <c r="G418" s="76"/>
      <c r="I418" s="108"/>
    </row>
    <row r="419" spans="7:9" ht="12.75">
      <c r="G419" s="76"/>
      <c r="I419" s="108"/>
    </row>
    <row r="420" spans="7:9" ht="12.75">
      <c r="G420" s="76"/>
      <c r="I420" s="108"/>
    </row>
    <row r="421" spans="7:9" ht="12.75">
      <c r="G421" s="76"/>
      <c r="I421" s="108"/>
    </row>
    <row r="422" spans="7:9" ht="12.75">
      <c r="G422" s="76"/>
      <c r="I422" s="108"/>
    </row>
    <row r="423" spans="7:9" ht="12.75">
      <c r="G423" s="76"/>
      <c r="I423" s="108"/>
    </row>
    <row r="424" spans="7:9" ht="12.75">
      <c r="G424" s="76"/>
      <c r="I424" s="108"/>
    </row>
    <row r="425" spans="7:9" ht="12.75">
      <c r="G425" s="76"/>
      <c r="I425" s="108"/>
    </row>
    <row r="426" spans="7:9" ht="12.75">
      <c r="G426" s="76"/>
      <c r="I426" s="108"/>
    </row>
    <row r="427" spans="7:9" ht="12.75">
      <c r="G427" s="76"/>
      <c r="I427" s="108"/>
    </row>
    <row r="428" spans="7:9" ht="12.75">
      <c r="G428" s="76"/>
      <c r="I428" s="108"/>
    </row>
    <row r="429" spans="7:9" ht="12.75">
      <c r="G429" s="76"/>
      <c r="I429" s="108"/>
    </row>
    <row r="430" spans="7:9" ht="12.75">
      <c r="G430" s="76"/>
      <c r="I430" s="108"/>
    </row>
    <row r="431" spans="7:9" ht="12.75">
      <c r="G431" s="76"/>
      <c r="I431" s="108"/>
    </row>
    <row r="432" spans="7:9" ht="12.75">
      <c r="G432" s="76"/>
      <c r="I432" s="108"/>
    </row>
    <row r="433" spans="7:9" ht="12.75">
      <c r="G433" s="76"/>
      <c r="I433" s="108"/>
    </row>
    <row r="434" spans="7:9" ht="12.75">
      <c r="G434" s="76"/>
      <c r="I434" s="108"/>
    </row>
    <row r="435" spans="7:9" ht="12.75">
      <c r="G435" s="76"/>
      <c r="I435" s="108"/>
    </row>
    <row r="436" spans="7:9" ht="12.75">
      <c r="G436" s="76"/>
      <c r="I436" s="108"/>
    </row>
    <row r="437" spans="7:9" ht="12.75">
      <c r="G437" s="76"/>
      <c r="I437" s="108"/>
    </row>
    <row r="438" spans="7:9" ht="12.75">
      <c r="G438" s="76"/>
      <c r="I438" s="108"/>
    </row>
    <row r="439" spans="7:9" ht="12.75">
      <c r="G439" s="76"/>
      <c r="I439" s="108"/>
    </row>
    <row r="440" spans="7:9" ht="12.75">
      <c r="G440" s="76"/>
      <c r="I440" s="108"/>
    </row>
    <row r="441" spans="7:9" ht="12.75">
      <c r="G441" s="76"/>
      <c r="I441" s="108"/>
    </row>
    <row r="442" spans="7:9" ht="12.75">
      <c r="G442" s="76"/>
      <c r="I442" s="108"/>
    </row>
    <row r="443" spans="7:9" ht="12.75">
      <c r="G443" s="76"/>
      <c r="I443" s="108"/>
    </row>
    <row r="444" spans="7:9" ht="12.75">
      <c r="G444" s="76"/>
      <c r="I444" s="108"/>
    </row>
    <row r="445" spans="7:9" ht="12.75">
      <c r="G445" s="76"/>
      <c r="I445" s="108"/>
    </row>
    <row r="446" spans="7:9" ht="12.75">
      <c r="G446" s="76"/>
      <c r="I446" s="108"/>
    </row>
    <row r="447" spans="7:9" ht="12.75">
      <c r="G447" s="76"/>
      <c r="I447" s="108"/>
    </row>
    <row r="448" spans="7:9" ht="12.75">
      <c r="G448" s="76"/>
      <c r="I448" s="108"/>
    </row>
    <row r="449" spans="7:9" ht="12.75">
      <c r="G449" s="76"/>
      <c r="I449" s="108"/>
    </row>
    <row r="450" spans="7:9" ht="12.75">
      <c r="G450" s="76"/>
      <c r="I450" s="108"/>
    </row>
    <row r="451" spans="7:9" ht="12.75">
      <c r="G451" s="76"/>
      <c r="I451" s="108"/>
    </row>
    <row r="452" spans="7:9" ht="12.75">
      <c r="G452" s="76"/>
      <c r="I452" s="108"/>
    </row>
    <row r="453" spans="7:9" ht="12.75">
      <c r="G453" s="76"/>
      <c r="I453" s="108"/>
    </row>
    <row r="454" spans="7:9" ht="12.75">
      <c r="G454" s="76"/>
      <c r="I454" s="108"/>
    </row>
    <row r="455" spans="7:9" ht="12.75">
      <c r="G455" s="76"/>
      <c r="I455" s="108"/>
    </row>
    <row r="456" spans="7:9" ht="12.75">
      <c r="G456" s="76"/>
      <c r="I456" s="108"/>
    </row>
    <row r="457" spans="7:9" ht="12.75">
      <c r="G457" s="76"/>
      <c r="I457" s="108"/>
    </row>
    <row r="458" spans="7:9" ht="12.75">
      <c r="G458" s="76"/>
      <c r="I458" s="108"/>
    </row>
    <row r="459" spans="7:9" ht="12.75">
      <c r="G459" s="76"/>
      <c r="I459" s="108"/>
    </row>
    <row r="460" spans="7:9" ht="12.75">
      <c r="G460" s="76"/>
      <c r="I460" s="108"/>
    </row>
    <row r="461" spans="7:9" ht="12.75">
      <c r="G461" s="76"/>
      <c r="I461" s="108"/>
    </row>
    <row r="462" spans="7:9" ht="12.75">
      <c r="G462" s="76"/>
      <c r="I462" s="108"/>
    </row>
    <row r="463" spans="7:9" ht="12.75">
      <c r="G463" s="76"/>
      <c r="I463" s="108"/>
    </row>
    <row r="464" spans="7:9" ht="12.75">
      <c r="G464" s="76"/>
      <c r="I464" s="108"/>
    </row>
    <row r="465" spans="7:9" ht="12.75">
      <c r="G465" s="76"/>
      <c r="I465" s="108"/>
    </row>
    <row r="466" spans="7:9" ht="12.75">
      <c r="G466" s="76"/>
      <c r="I466" s="108"/>
    </row>
    <row r="467" spans="7:9" ht="12.75">
      <c r="G467" s="76"/>
      <c r="I467" s="108"/>
    </row>
    <row r="468" spans="7:9" ht="12.75">
      <c r="G468" s="76"/>
      <c r="I468" s="108"/>
    </row>
    <row r="469" spans="7:9" ht="12.75">
      <c r="G469" s="76"/>
      <c r="I469" s="108"/>
    </row>
    <row r="470" spans="7:9" ht="12.75">
      <c r="G470" s="76"/>
      <c r="I470" s="108"/>
    </row>
    <row r="471" spans="7:9" ht="12.75">
      <c r="G471" s="76"/>
      <c r="I471" s="108"/>
    </row>
    <row r="472" spans="7:9" ht="12.75">
      <c r="G472" s="76"/>
      <c r="I472" s="108"/>
    </row>
    <row r="473" spans="7:9" ht="12.75">
      <c r="G473" s="76"/>
      <c r="I473" s="108"/>
    </row>
    <row r="474" spans="7:9" ht="12.75">
      <c r="G474" s="76"/>
      <c r="I474" s="108"/>
    </row>
    <row r="475" spans="7:9" ht="12.75">
      <c r="G475" s="76"/>
      <c r="I475" s="108"/>
    </row>
    <row r="476" spans="7:9" ht="12.75">
      <c r="G476" s="76"/>
      <c r="I476" s="108"/>
    </row>
    <row r="477" spans="7:9" ht="12.75">
      <c r="G477" s="76"/>
      <c r="I477" s="108"/>
    </row>
    <row r="478" spans="7:9" ht="12.75">
      <c r="G478" s="76"/>
      <c r="I478" s="108"/>
    </row>
    <row r="479" spans="7:9" ht="12.75">
      <c r="G479" s="76"/>
      <c r="I479" s="108"/>
    </row>
    <row r="480" spans="7:9" ht="12.75">
      <c r="G480" s="76"/>
      <c r="I480" s="108"/>
    </row>
    <row r="481" spans="7:9" ht="12.75">
      <c r="G481" s="76"/>
      <c r="I481" s="108"/>
    </row>
    <row r="482" spans="7:9" ht="12.75">
      <c r="G482" s="76"/>
      <c r="I482" s="108"/>
    </row>
    <row r="483" spans="7:9" ht="12.75">
      <c r="G483" s="76"/>
      <c r="I483" s="108"/>
    </row>
    <row r="484" spans="7:9" ht="12.75">
      <c r="G484" s="76"/>
      <c r="I484" s="108"/>
    </row>
    <row r="485" spans="7:9" ht="12.75">
      <c r="G485" s="76"/>
      <c r="I485" s="108"/>
    </row>
    <row r="486" spans="7:9" ht="12.75">
      <c r="G486" s="76"/>
      <c r="I486" s="108"/>
    </row>
    <row r="487" spans="7:9" ht="12.75">
      <c r="G487" s="76"/>
      <c r="I487" s="108"/>
    </row>
    <row r="488" spans="7:9" ht="12.75">
      <c r="G488" s="76"/>
      <c r="I488" s="108"/>
    </row>
    <row r="489" spans="7:9" ht="12.75">
      <c r="G489" s="76"/>
      <c r="I489" s="108"/>
    </row>
    <row r="490" spans="7:9" ht="12.75">
      <c r="G490" s="76"/>
      <c r="I490" s="108"/>
    </row>
    <row r="491" spans="7:9" ht="12.75">
      <c r="G491" s="76"/>
      <c r="I491" s="108"/>
    </row>
    <row r="492" spans="7:9" ht="12.75">
      <c r="G492" s="76"/>
      <c r="I492" s="108"/>
    </row>
    <row r="493" spans="7:9" ht="12.75">
      <c r="G493" s="76"/>
      <c r="I493" s="108"/>
    </row>
    <row r="494" spans="7:9" ht="12.75">
      <c r="G494" s="76"/>
      <c r="I494" s="108"/>
    </row>
    <row r="495" spans="7:9" ht="12.75">
      <c r="G495" s="76"/>
      <c r="I495" s="108"/>
    </row>
    <row r="496" spans="7:9" ht="12.75">
      <c r="G496" s="76"/>
      <c r="I496" s="108"/>
    </row>
    <row r="497" spans="7:9" ht="12.75">
      <c r="G497" s="76"/>
      <c r="I497" s="108"/>
    </row>
    <row r="498" spans="7:9" ht="12.75">
      <c r="G498" s="76"/>
      <c r="I498" s="108"/>
    </row>
    <row r="499" spans="7:9" ht="12.75">
      <c r="G499" s="76"/>
      <c r="I499" s="108"/>
    </row>
    <row r="500" spans="7:9" ht="12.75">
      <c r="G500" s="76"/>
      <c r="I500" s="108"/>
    </row>
    <row r="501" spans="7:9" ht="12.75">
      <c r="G501" s="76"/>
      <c r="I501" s="108"/>
    </row>
    <row r="502" spans="7:9" ht="12.75">
      <c r="G502" s="76"/>
      <c r="I502" s="108"/>
    </row>
    <row r="503" spans="7:9" ht="12.75">
      <c r="G503" s="76"/>
      <c r="I503" s="108"/>
    </row>
    <row r="504" spans="7:9" ht="12.75">
      <c r="G504" s="76"/>
      <c r="I504" s="108"/>
    </row>
    <row r="505" spans="7:9" ht="12.75">
      <c r="G505" s="76"/>
      <c r="I505" s="108"/>
    </row>
    <row r="506" spans="7:9" ht="12.75">
      <c r="G506" s="76"/>
      <c r="I506" s="108"/>
    </row>
    <row r="507" spans="7:9" ht="12.75">
      <c r="G507" s="76"/>
      <c r="I507" s="108"/>
    </row>
    <row r="508" spans="7:9" ht="12.75">
      <c r="G508" s="76"/>
      <c r="I508" s="108"/>
    </row>
    <row r="509" spans="7:9" ht="12.75">
      <c r="G509" s="76"/>
      <c r="I509" s="108"/>
    </row>
    <row r="510" spans="7:9" ht="12.75">
      <c r="G510" s="76"/>
      <c r="I510" s="108"/>
    </row>
    <row r="511" spans="7:9" ht="12.75">
      <c r="G511" s="76"/>
      <c r="I511" s="108"/>
    </row>
    <row r="512" spans="7:9" ht="12.75">
      <c r="G512" s="76"/>
      <c r="I512" s="108"/>
    </row>
    <row r="513" spans="7:9" ht="12.75">
      <c r="G513" s="76"/>
      <c r="I513" s="108"/>
    </row>
    <row r="514" spans="7:9" ht="12.75">
      <c r="G514" s="76"/>
      <c r="I514" s="108"/>
    </row>
    <row r="515" spans="7:9" ht="12.75">
      <c r="G515" s="76"/>
      <c r="I515" s="108"/>
    </row>
    <row r="516" spans="7:9" ht="12.75">
      <c r="G516" s="76"/>
      <c r="I516" s="108"/>
    </row>
    <row r="517" spans="7:9" ht="12.75">
      <c r="G517" s="76"/>
      <c r="I517" s="108"/>
    </row>
    <row r="518" spans="7:9" ht="12.75">
      <c r="G518" s="76"/>
      <c r="I518" s="108"/>
    </row>
    <row r="519" spans="7:9" ht="12.75">
      <c r="G519" s="76"/>
      <c r="I519" s="108"/>
    </row>
    <row r="520" spans="7:9" ht="12.75">
      <c r="G520" s="76"/>
      <c r="I520" s="108"/>
    </row>
    <row r="521" spans="7:9" ht="12.75">
      <c r="G521" s="76"/>
      <c r="I521" s="108"/>
    </row>
    <row r="522" spans="7:9" ht="12.75">
      <c r="G522" s="76"/>
      <c r="I522" s="108"/>
    </row>
    <row r="523" spans="7:9" ht="12.75">
      <c r="G523" s="76"/>
      <c r="I523" s="108"/>
    </row>
    <row r="524" spans="7:9" ht="12.75">
      <c r="G524" s="76"/>
      <c r="I524" s="108"/>
    </row>
    <row r="525" spans="7:9" ht="12.75">
      <c r="G525" s="76"/>
      <c r="I525" s="108"/>
    </row>
    <row r="526" spans="7:9" ht="12.75">
      <c r="G526" s="76"/>
      <c r="I526" s="108"/>
    </row>
    <row r="527" spans="7:9" ht="12.75">
      <c r="G527" s="76"/>
      <c r="I527" s="108"/>
    </row>
    <row r="528" spans="7:9" ht="12.75">
      <c r="G528" s="76"/>
      <c r="I528" s="108"/>
    </row>
    <row r="529" spans="7:9" ht="12.75">
      <c r="G529" s="76"/>
      <c r="I529" s="108"/>
    </row>
    <row r="530" spans="7:9" ht="12.75">
      <c r="G530" s="76"/>
      <c r="I530" s="108"/>
    </row>
    <row r="531" spans="7:9" ht="12.75">
      <c r="G531" s="76"/>
      <c r="I531" s="108"/>
    </row>
    <row r="532" spans="7:9" ht="12.75">
      <c r="G532" s="76"/>
      <c r="I532" s="108"/>
    </row>
    <row r="533" spans="7:9" ht="12.75">
      <c r="G533" s="76"/>
      <c r="I533" s="108"/>
    </row>
    <row r="534" spans="7:9" ht="12.75">
      <c r="G534" s="76"/>
      <c r="I534" s="108"/>
    </row>
    <row r="535" spans="7:9" ht="12.75">
      <c r="G535" s="76"/>
      <c r="I535" s="108"/>
    </row>
    <row r="536" spans="7:9" ht="12.75">
      <c r="G536" s="76"/>
      <c r="I536" s="108"/>
    </row>
    <row r="537" spans="7:9" ht="12.75">
      <c r="G537" s="76"/>
      <c r="I537" s="108"/>
    </row>
    <row r="538" spans="7:9" ht="12.75">
      <c r="G538" s="76"/>
      <c r="I538" s="108"/>
    </row>
    <row r="539" spans="7:9" ht="12.75">
      <c r="G539" s="76"/>
      <c r="I539" s="108"/>
    </row>
    <row r="540" spans="7:9" ht="12.75">
      <c r="G540" s="76"/>
      <c r="I540" s="108"/>
    </row>
    <row r="541" spans="7:9" ht="12.75">
      <c r="G541" s="76"/>
      <c r="I541" s="108"/>
    </row>
    <row r="542" spans="7:9" ht="12.75">
      <c r="G542" s="76"/>
      <c r="I542" s="108"/>
    </row>
    <row r="543" spans="7:9" ht="12.75">
      <c r="G543" s="76"/>
      <c r="I543" s="108"/>
    </row>
    <row r="544" spans="7:9" ht="12.75">
      <c r="G544" s="76"/>
      <c r="I544" s="108"/>
    </row>
    <row r="545" spans="7:9" ht="12.75">
      <c r="G545" s="76"/>
      <c r="I545" s="108"/>
    </row>
    <row r="546" spans="7:9" ht="12.75">
      <c r="G546" s="76"/>
      <c r="I546" s="108"/>
    </row>
    <row r="547" spans="7:9" ht="12.75">
      <c r="G547" s="76"/>
      <c r="I547" s="108"/>
    </row>
    <row r="548" spans="7:9" ht="12.75">
      <c r="G548" s="76"/>
      <c r="I548" s="108"/>
    </row>
    <row r="549" spans="7:9" ht="12.75">
      <c r="G549" s="76"/>
      <c r="I549" s="108"/>
    </row>
    <row r="550" spans="7:9" ht="12.75">
      <c r="G550" s="76"/>
      <c r="I550" s="108"/>
    </row>
    <row r="551" spans="7:9" ht="12.75">
      <c r="G551" s="76"/>
      <c r="I551" s="108"/>
    </row>
    <row r="552" spans="7:9" ht="12.75">
      <c r="G552" s="76"/>
      <c r="I552" s="108"/>
    </row>
    <row r="553" spans="7:9" ht="12.75">
      <c r="G553" s="76"/>
      <c r="I553" s="108"/>
    </row>
    <row r="554" spans="7:9" ht="12.75">
      <c r="G554" s="76"/>
      <c r="I554" s="108"/>
    </row>
    <row r="555" spans="7:9" ht="12.75">
      <c r="G555" s="76"/>
      <c r="I555" s="108"/>
    </row>
    <row r="556" spans="7:9" ht="12.75">
      <c r="G556" s="76"/>
      <c r="I556" s="108"/>
    </row>
    <row r="557" spans="7:9" ht="12.75">
      <c r="G557" s="76"/>
      <c r="I557" s="108"/>
    </row>
    <row r="558" spans="7:9" ht="12.75">
      <c r="G558" s="76"/>
      <c r="I558" s="108"/>
    </row>
    <row r="559" spans="7:9" ht="12.75">
      <c r="G559" s="76"/>
      <c r="I559" s="108"/>
    </row>
    <row r="560" spans="7:9" ht="12.75">
      <c r="G560" s="76"/>
      <c r="I560" s="108"/>
    </row>
    <row r="561" spans="7:9" ht="12.75">
      <c r="G561" s="76"/>
      <c r="I561" s="108"/>
    </row>
    <row r="562" spans="7:9" ht="12.75">
      <c r="G562" s="76"/>
      <c r="I562" s="108"/>
    </row>
    <row r="563" spans="7:9" ht="12.75">
      <c r="G563" s="76"/>
      <c r="I563" s="108"/>
    </row>
    <row r="564" spans="7:9" ht="12.75">
      <c r="G564" s="76"/>
      <c r="I564" s="108"/>
    </row>
    <row r="565" spans="7:9" ht="12.75">
      <c r="G565" s="76"/>
      <c r="I565" s="108"/>
    </row>
    <row r="566" spans="7:9" ht="12.75">
      <c r="G566" s="76"/>
      <c r="I566" s="108"/>
    </row>
    <row r="567" spans="7:9" ht="12.75">
      <c r="G567" s="76"/>
      <c r="I567" s="108"/>
    </row>
    <row r="568" spans="7:9" ht="12.75">
      <c r="G568" s="76"/>
      <c r="I568" s="108"/>
    </row>
    <row r="569" spans="7:9" ht="12.75">
      <c r="G569" s="76"/>
      <c r="I569" s="108"/>
    </row>
    <row r="570" spans="7:9" ht="12.75">
      <c r="G570" s="76"/>
      <c r="I570" s="108"/>
    </row>
    <row r="571" spans="7:9" ht="12.75">
      <c r="G571" s="76"/>
      <c r="I571" s="108"/>
    </row>
    <row r="572" spans="7:9" ht="12.75">
      <c r="G572" s="76"/>
      <c r="I572" s="108"/>
    </row>
    <row r="573" spans="7:9" ht="12.75">
      <c r="G573" s="76"/>
      <c r="I573" s="108"/>
    </row>
    <row r="574" spans="7:9" ht="12.75">
      <c r="G574" s="76"/>
      <c r="I574" s="108"/>
    </row>
    <row r="575" spans="7:9" ht="12.75">
      <c r="G575" s="76"/>
      <c r="I575" s="108"/>
    </row>
    <row r="576" spans="7:9" ht="12.75">
      <c r="G576" s="76"/>
      <c r="I576" s="108"/>
    </row>
    <row r="577" spans="7:9" ht="12.75">
      <c r="G577" s="76"/>
      <c r="I577" s="108"/>
    </row>
    <row r="578" spans="7:9" ht="12.75">
      <c r="G578" s="76"/>
      <c r="I578" s="108"/>
    </row>
    <row r="579" spans="7:9" ht="12.75">
      <c r="G579" s="76"/>
      <c r="I579" s="108"/>
    </row>
    <row r="580" spans="7:9" ht="12.75">
      <c r="G580" s="76"/>
      <c r="I580" s="108"/>
    </row>
    <row r="581" spans="7:9" ht="12.75">
      <c r="G581" s="76"/>
      <c r="I581" s="108"/>
    </row>
    <row r="582" spans="7:9" ht="12.75">
      <c r="G582" s="76"/>
      <c r="I582" s="108"/>
    </row>
    <row r="583" spans="7:9" ht="12.75">
      <c r="G583" s="76"/>
      <c r="I583" s="108"/>
    </row>
    <row r="584" spans="7:9" ht="12.75">
      <c r="G584" s="76"/>
      <c r="I584" s="108"/>
    </row>
    <row r="585" spans="7:9" ht="12.75">
      <c r="G585" s="76"/>
      <c r="I585" s="108"/>
    </row>
    <row r="586" spans="7:9" ht="12.75">
      <c r="G586" s="76"/>
      <c r="I586" s="108"/>
    </row>
    <row r="587" spans="7:9" ht="12.75">
      <c r="G587" s="76"/>
      <c r="I587" s="108"/>
    </row>
    <row r="588" spans="7:9" ht="12.75">
      <c r="G588" s="76"/>
      <c r="I588" s="108"/>
    </row>
    <row r="589" spans="7:9" ht="12.75">
      <c r="G589" s="76"/>
      <c r="I589" s="108"/>
    </row>
    <row r="590" spans="7:9" ht="12.75">
      <c r="G590" s="76"/>
      <c r="I590" s="108"/>
    </row>
    <row r="591" spans="7:9" ht="12.75">
      <c r="G591" s="76"/>
      <c r="I591" s="108"/>
    </row>
    <row r="592" spans="7:9" ht="12.75">
      <c r="G592" s="76"/>
      <c r="I592" s="108"/>
    </row>
    <row r="593" spans="7:9" ht="12.75">
      <c r="G593" s="76"/>
      <c r="I593" s="108"/>
    </row>
    <row r="594" spans="7:9" ht="12.75">
      <c r="G594" s="76"/>
      <c r="I594" s="108"/>
    </row>
    <row r="595" spans="7:9" ht="12.75">
      <c r="G595" s="76"/>
      <c r="I595" s="108"/>
    </row>
    <row r="596" spans="7:9" ht="12.75">
      <c r="G596" s="76"/>
      <c r="I596" s="108"/>
    </row>
    <row r="597" spans="7:9" ht="12.75">
      <c r="G597" s="76"/>
      <c r="I597" s="108"/>
    </row>
    <row r="598" spans="7:9" ht="12.75">
      <c r="G598" s="76"/>
      <c r="I598" s="108"/>
    </row>
    <row r="599" spans="7:9" ht="12.75">
      <c r="G599" s="76"/>
      <c r="I599" s="108"/>
    </row>
    <row r="600" spans="7:9" ht="12.75">
      <c r="G600" s="76"/>
      <c r="I600" s="108"/>
    </row>
    <row r="601" spans="7:9" ht="12.75">
      <c r="G601" s="76"/>
      <c r="I601" s="108"/>
    </row>
    <row r="602" spans="7:9" ht="12.75">
      <c r="G602" s="76"/>
      <c r="I602" s="108"/>
    </row>
    <row r="603" spans="7:9" ht="12.75">
      <c r="G603" s="76"/>
      <c r="I603" s="108"/>
    </row>
    <row r="604" spans="7:9" ht="12.75">
      <c r="G604" s="76"/>
      <c r="I604" s="108"/>
    </row>
    <row r="605" spans="7:9" ht="12.75">
      <c r="G605" s="76"/>
      <c r="I605" s="108"/>
    </row>
    <row r="606" spans="7:9" ht="12.75">
      <c r="G606" s="76"/>
      <c r="I606" s="108"/>
    </row>
    <row r="607" spans="7:9" ht="12.75">
      <c r="G607" s="76"/>
      <c r="I607" s="108"/>
    </row>
    <row r="608" spans="7:9" ht="12.75">
      <c r="G608" s="76"/>
      <c r="I608" s="108"/>
    </row>
    <row r="609" spans="7:9" ht="12.75">
      <c r="G609" s="76"/>
      <c r="I609" s="108"/>
    </row>
    <row r="610" spans="7:9" ht="12.75">
      <c r="G610" s="76"/>
      <c r="I610" s="108"/>
    </row>
    <row r="611" spans="7:9" ht="12.75">
      <c r="G611" s="76"/>
      <c r="I611" s="108"/>
    </row>
    <row r="612" spans="7:9" ht="12.75">
      <c r="G612" s="76"/>
      <c r="I612" s="108"/>
    </row>
    <row r="613" spans="7:9" ht="12.75">
      <c r="G613" s="76"/>
      <c r="I613" s="108"/>
    </row>
    <row r="614" spans="7:9" ht="12.75">
      <c r="G614" s="76"/>
      <c r="I614" s="108"/>
    </row>
    <row r="615" spans="7:9" ht="12.75">
      <c r="G615" s="76"/>
      <c r="I615" s="108"/>
    </row>
    <row r="616" spans="7:9" ht="12.75">
      <c r="G616" s="76"/>
      <c r="I616" s="108"/>
    </row>
    <row r="617" spans="7:9" ht="12.75">
      <c r="G617" s="76"/>
      <c r="I617" s="108"/>
    </row>
    <row r="618" spans="7:9" ht="12.75">
      <c r="G618" s="76"/>
      <c r="I618" s="108"/>
    </row>
    <row r="619" spans="7:9" ht="12.75">
      <c r="G619" s="76"/>
      <c r="I619" s="108"/>
    </row>
    <row r="620" spans="7:9" ht="12.75">
      <c r="G620" s="76"/>
      <c r="I620" s="108"/>
    </row>
    <row r="621" spans="7:9" ht="12.75">
      <c r="G621" s="76"/>
      <c r="I621" s="108"/>
    </row>
    <row r="622" spans="7:9" ht="12.75">
      <c r="G622" s="76"/>
      <c r="I622" s="108"/>
    </row>
    <row r="623" spans="7:9" ht="12.75">
      <c r="G623" s="76"/>
      <c r="I623" s="108"/>
    </row>
    <row r="624" spans="7:9" ht="12.75">
      <c r="G624" s="76"/>
      <c r="I624" s="108"/>
    </row>
    <row r="625" spans="7:9" ht="12.75">
      <c r="G625" s="76"/>
      <c r="I625" s="108"/>
    </row>
    <row r="626" spans="7:9" ht="12.75">
      <c r="G626" s="76"/>
      <c r="I626" s="108"/>
    </row>
    <row r="627" spans="7:9" ht="12.75">
      <c r="G627" s="76"/>
      <c r="I627" s="108"/>
    </row>
    <row r="628" spans="7:9" ht="12.75">
      <c r="G628" s="76"/>
      <c r="I628" s="108"/>
    </row>
    <row r="629" spans="7:9" ht="12.75">
      <c r="G629" s="76"/>
      <c r="I629" s="108"/>
    </row>
    <row r="630" spans="7:9" ht="12.75">
      <c r="G630" s="76"/>
      <c r="I630" s="108"/>
    </row>
    <row r="631" spans="7:9" ht="12.75">
      <c r="G631" s="76"/>
      <c r="I631" s="108"/>
    </row>
    <row r="632" spans="7:9" ht="12.75">
      <c r="G632" s="76"/>
      <c r="I632" s="108"/>
    </row>
    <row r="633" spans="7:9" ht="12.75">
      <c r="G633" s="76"/>
      <c r="I633" s="108"/>
    </row>
    <row r="634" spans="7:9" ht="12.75">
      <c r="G634" s="76"/>
      <c r="I634" s="108"/>
    </row>
    <row r="635" spans="7:9" ht="12.75">
      <c r="G635" s="76"/>
      <c r="I635" s="108"/>
    </row>
    <row r="636" spans="7:9" ht="12.75">
      <c r="G636" s="76"/>
      <c r="I636" s="108"/>
    </row>
    <row r="637" spans="7:9" ht="12.75">
      <c r="G637" s="76"/>
      <c r="I637" s="108"/>
    </row>
    <row r="638" spans="7:9" ht="12.75">
      <c r="G638" s="76"/>
      <c r="I638" s="108"/>
    </row>
    <row r="639" spans="7:9" ht="12.75">
      <c r="G639" s="76"/>
      <c r="I639" s="108"/>
    </row>
    <row r="640" spans="7:9" ht="12.75">
      <c r="G640" s="76"/>
      <c r="I640" s="108"/>
    </row>
    <row r="641" spans="7:9" ht="12.75">
      <c r="G641" s="76"/>
      <c r="I641" s="108"/>
    </row>
    <row r="642" spans="7:9" ht="12.75">
      <c r="G642" s="76"/>
      <c r="I642" s="108"/>
    </row>
    <row r="643" spans="7:9" ht="12.75">
      <c r="G643" s="76"/>
      <c r="I643" s="108"/>
    </row>
    <row r="644" spans="7:9" ht="12.75">
      <c r="G644" s="76"/>
      <c r="I644" s="108"/>
    </row>
    <row r="645" spans="7:9" ht="12.75">
      <c r="G645" s="76"/>
      <c r="I645" s="108"/>
    </row>
    <row r="646" spans="7:9" ht="12.75">
      <c r="G646" s="76"/>
      <c r="I646" s="108"/>
    </row>
    <row r="647" spans="7:9" ht="12.75">
      <c r="G647" s="76"/>
      <c r="I647" s="108"/>
    </row>
    <row r="648" spans="7:9" ht="12.75">
      <c r="G648" s="76"/>
      <c r="I648" s="108"/>
    </row>
    <row r="649" spans="7:9" ht="12.75">
      <c r="G649" s="76"/>
      <c r="I649" s="108"/>
    </row>
    <row r="650" spans="7:9" ht="12.75">
      <c r="G650" s="76"/>
      <c r="I650" s="108"/>
    </row>
    <row r="651" spans="7:9" ht="12.75">
      <c r="G651" s="76"/>
      <c r="I651" s="108"/>
    </row>
    <row r="652" spans="7:9" ht="12.75">
      <c r="G652" s="76"/>
      <c r="I652" s="108"/>
    </row>
    <row r="653" spans="7:9" ht="12.75">
      <c r="G653" s="76"/>
      <c r="I653" s="108"/>
    </row>
    <row r="654" spans="7:9" ht="12.75">
      <c r="G654" s="76"/>
      <c r="I654" s="108"/>
    </row>
    <row r="655" spans="7:9" ht="12.75">
      <c r="G655" s="76"/>
      <c r="I655" s="108"/>
    </row>
    <row r="656" spans="7:9" ht="12.75">
      <c r="G656" s="76"/>
      <c r="I656" s="108"/>
    </row>
    <row r="657" spans="7:9" ht="12.75">
      <c r="G657" s="76"/>
      <c r="I657" s="108"/>
    </row>
    <row r="658" spans="7:9" ht="12.75">
      <c r="G658" s="76"/>
      <c r="I658" s="108"/>
    </row>
    <row r="659" spans="7:9" ht="12.75">
      <c r="G659" s="76"/>
      <c r="I659" s="108"/>
    </row>
    <row r="660" spans="7:9" ht="12.75">
      <c r="G660" s="76"/>
      <c r="I660" s="108"/>
    </row>
    <row r="661" spans="7:9" ht="12.75">
      <c r="G661" s="76"/>
      <c r="I661" s="108"/>
    </row>
    <row r="662" spans="7:9" ht="12.75">
      <c r="G662" s="76"/>
      <c r="I662" s="108"/>
    </row>
    <row r="663" spans="7:9" ht="12.75">
      <c r="G663" s="76"/>
      <c r="I663" s="108"/>
    </row>
    <row r="664" spans="7:9" ht="12.75">
      <c r="G664" s="76"/>
      <c r="I664" s="108"/>
    </row>
    <row r="665" spans="7:9" ht="12.75">
      <c r="G665" s="76"/>
      <c r="I665" s="108"/>
    </row>
    <row r="666" spans="7:9" ht="12.75">
      <c r="G666" s="76"/>
      <c r="I666" s="108"/>
    </row>
    <row r="667" spans="7:9" ht="12.75">
      <c r="G667" s="76"/>
      <c r="I667" s="108"/>
    </row>
    <row r="668" spans="7:9" ht="12.75">
      <c r="G668" s="76"/>
      <c r="I668" s="108"/>
    </row>
    <row r="669" spans="7:9" ht="12.75">
      <c r="G669" s="76"/>
      <c r="I669" s="108"/>
    </row>
    <row r="670" spans="7:9" ht="12.75">
      <c r="G670" s="76"/>
      <c r="I670" s="108"/>
    </row>
    <row r="671" spans="7:9" ht="12.75">
      <c r="G671" s="76"/>
      <c r="I671" s="108"/>
    </row>
    <row r="672" spans="7:9" ht="12.75">
      <c r="G672" s="76"/>
      <c r="I672" s="108"/>
    </row>
    <row r="673" spans="7:9" ht="12.75">
      <c r="G673" s="76"/>
      <c r="I673" s="108"/>
    </row>
    <row r="674" spans="7:9" ht="12.75">
      <c r="G674" s="76"/>
      <c r="I674" s="108"/>
    </row>
    <row r="675" spans="7:9" ht="12.75">
      <c r="G675" s="76"/>
      <c r="I675" s="108"/>
    </row>
    <row r="676" spans="7:9" ht="12.75">
      <c r="G676" s="76"/>
      <c r="I676" s="108"/>
    </row>
    <row r="677" spans="7:9" ht="12.75">
      <c r="G677" s="76"/>
      <c r="I677" s="108"/>
    </row>
    <row r="678" spans="7:9" ht="12.75">
      <c r="G678" s="76"/>
      <c r="I678" s="108"/>
    </row>
    <row r="679" spans="7:9" ht="12.75">
      <c r="G679" s="76"/>
      <c r="I679" s="108"/>
    </row>
    <row r="680" spans="7:9" ht="12.75">
      <c r="G680" s="76"/>
      <c r="I680" s="108"/>
    </row>
    <row r="681" spans="7:9" ht="12.75">
      <c r="G681" s="76"/>
      <c r="I681" s="108"/>
    </row>
    <row r="682" spans="7:9" ht="12.75">
      <c r="G682" s="76"/>
      <c r="I682" s="108"/>
    </row>
    <row r="683" spans="7:9" ht="12.75">
      <c r="G683" s="76"/>
      <c r="I683" s="108"/>
    </row>
    <row r="684" spans="7:9" ht="12.75">
      <c r="G684" s="76"/>
      <c r="I684" s="108"/>
    </row>
    <row r="685" spans="7:9" ht="12.75">
      <c r="G685" s="76"/>
      <c r="I685" s="108"/>
    </row>
    <row r="686" spans="7:9" ht="12.75">
      <c r="G686" s="76"/>
      <c r="I686" s="108"/>
    </row>
    <row r="687" spans="7:9" ht="12.75">
      <c r="G687" s="76"/>
      <c r="I687" s="108"/>
    </row>
    <row r="688" spans="7:9" ht="12.75">
      <c r="G688" s="76"/>
      <c r="I688" s="108"/>
    </row>
    <row r="689" spans="7:9" ht="12.75">
      <c r="G689" s="76"/>
      <c r="I689" s="108"/>
    </row>
    <row r="690" spans="7:9" ht="12.75">
      <c r="G690" s="76"/>
      <c r="I690" s="108"/>
    </row>
    <row r="691" spans="7:9" ht="12.75">
      <c r="G691" s="76"/>
      <c r="I691" s="108"/>
    </row>
    <row r="692" spans="7:9" ht="12.75">
      <c r="G692" s="76"/>
      <c r="I692" s="108"/>
    </row>
    <row r="693" spans="7:9" ht="12.75">
      <c r="G693" s="76"/>
      <c r="I693" s="108"/>
    </row>
    <row r="694" spans="7:9" ht="12.75">
      <c r="G694" s="76"/>
      <c r="I694" s="108"/>
    </row>
    <row r="695" spans="7:9" ht="12.75">
      <c r="G695" s="76"/>
      <c r="I695" s="108"/>
    </row>
    <row r="696" spans="7:9" ht="12.75">
      <c r="G696" s="76"/>
      <c r="I696" s="108"/>
    </row>
    <row r="697" spans="7:9" ht="12.75">
      <c r="G697" s="76"/>
      <c r="I697" s="108"/>
    </row>
    <row r="698" spans="7:9" ht="12.75">
      <c r="G698" s="76"/>
      <c r="I698" s="108"/>
    </row>
    <row r="699" spans="7:9" ht="12.75">
      <c r="G699" s="76"/>
      <c r="I699" s="108"/>
    </row>
    <row r="700" spans="7:9" ht="12.75">
      <c r="G700" s="76"/>
      <c r="I700" s="108"/>
    </row>
    <row r="701" spans="7:9" ht="12.75">
      <c r="G701" s="76"/>
      <c r="I701" s="108"/>
    </row>
    <row r="702" spans="7:9" ht="12.75">
      <c r="G702" s="76"/>
      <c r="I702" s="108"/>
    </row>
    <row r="703" spans="7:9" ht="12.75">
      <c r="G703" s="76"/>
      <c r="I703" s="108"/>
    </row>
    <row r="704" spans="7:9" ht="12.75">
      <c r="G704" s="76"/>
      <c r="I704" s="108"/>
    </row>
    <row r="705" spans="7:9" ht="12.75">
      <c r="G705" s="76"/>
      <c r="I705" s="108"/>
    </row>
    <row r="706" spans="7:9" ht="12.75">
      <c r="G706" s="76"/>
      <c r="I706" s="108"/>
    </row>
    <row r="707" spans="7:9" ht="12.75">
      <c r="G707" s="76"/>
      <c r="I707" s="108"/>
    </row>
    <row r="708" spans="7:9" ht="12.75">
      <c r="G708" s="76"/>
      <c r="I708" s="108"/>
    </row>
    <row r="709" spans="7:9" ht="12.75">
      <c r="G709" s="76"/>
      <c r="I709" s="108"/>
    </row>
    <row r="710" spans="7:9" ht="12.75">
      <c r="G710" s="76"/>
      <c r="I710" s="108"/>
    </row>
    <row r="711" spans="7:9" ht="12.75">
      <c r="G711" s="76"/>
      <c r="I711" s="108"/>
    </row>
    <row r="712" spans="7:9" ht="12.75">
      <c r="G712" s="76"/>
      <c r="I712" s="108"/>
    </row>
    <row r="713" spans="7:9" ht="12.75">
      <c r="G713" s="76"/>
      <c r="I713" s="108"/>
    </row>
    <row r="714" spans="7:9" ht="12.75">
      <c r="G714" s="76"/>
      <c r="I714" s="108"/>
    </row>
    <row r="715" spans="7:9" ht="12.75">
      <c r="G715" s="76"/>
      <c r="I715" s="108"/>
    </row>
    <row r="716" spans="7:9" ht="12.75">
      <c r="G716" s="76"/>
      <c r="I716" s="108"/>
    </row>
    <row r="717" spans="7:9" ht="12.75">
      <c r="G717" s="76"/>
      <c r="I717" s="108"/>
    </row>
    <row r="718" spans="7:9" ht="12.75">
      <c r="G718" s="76"/>
      <c r="I718" s="108"/>
    </row>
    <row r="719" spans="7:9" ht="12.75">
      <c r="G719" s="76"/>
      <c r="I719" s="108"/>
    </row>
    <row r="720" spans="7:9" ht="12.75">
      <c r="G720" s="76"/>
      <c r="I720" s="108"/>
    </row>
    <row r="721" spans="7:9" ht="12.75">
      <c r="G721" s="76"/>
      <c r="I721" s="108"/>
    </row>
    <row r="722" spans="7:9" ht="12.75">
      <c r="G722" s="76"/>
      <c r="I722" s="108"/>
    </row>
    <row r="723" spans="7:9" ht="12.75">
      <c r="G723" s="76"/>
      <c r="I723" s="108"/>
    </row>
    <row r="724" spans="7:9" ht="12.75">
      <c r="G724" s="76"/>
      <c r="I724" s="108"/>
    </row>
    <row r="725" spans="7:9" ht="12.75">
      <c r="G725" s="76"/>
      <c r="I725" s="108"/>
    </row>
    <row r="726" spans="7:9" ht="12.75">
      <c r="G726" s="76"/>
      <c r="I726" s="108"/>
    </row>
    <row r="727" spans="7:9" ht="12.75">
      <c r="G727" s="76"/>
      <c r="I727" s="108"/>
    </row>
    <row r="728" spans="7:9" ht="12.75">
      <c r="G728" s="76"/>
      <c r="I728" s="108"/>
    </row>
    <row r="729" spans="7:9" ht="12.75">
      <c r="G729" s="76"/>
      <c r="I729" s="108"/>
    </row>
    <row r="730" spans="7:9" ht="12.75">
      <c r="G730" s="76"/>
      <c r="I730" s="108"/>
    </row>
    <row r="731" spans="7:9" ht="12.75">
      <c r="G731" s="76"/>
      <c r="I731" s="108"/>
    </row>
    <row r="732" spans="7:9" ht="12.75">
      <c r="G732" s="76"/>
      <c r="I732" s="108"/>
    </row>
    <row r="733" spans="7:9" ht="12.75">
      <c r="G733" s="76"/>
      <c r="I733" s="108"/>
    </row>
    <row r="734" spans="7:9" ht="12.75">
      <c r="G734" s="76"/>
      <c r="I734" s="108"/>
    </row>
    <row r="735" spans="7:9" ht="12.75">
      <c r="G735" s="76"/>
      <c r="I735" s="108"/>
    </row>
    <row r="736" spans="7:9" ht="12.75">
      <c r="G736" s="76"/>
      <c r="I736" s="108"/>
    </row>
    <row r="737" spans="7:9" ht="12.75">
      <c r="G737" s="76"/>
      <c r="I737" s="108"/>
    </row>
    <row r="738" spans="7:9" ht="12.75">
      <c r="G738" s="76"/>
      <c r="I738" s="108"/>
    </row>
    <row r="739" spans="7:9" ht="12.75">
      <c r="G739" s="76"/>
      <c r="I739" s="108"/>
    </row>
    <row r="740" spans="7:9" ht="12.75">
      <c r="G740" s="76"/>
      <c r="I740" s="108"/>
    </row>
    <row r="741" spans="7:9" ht="12.75">
      <c r="G741" s="76"/>
      <c r="I741" s="108"/>
    </row>
    <row r="742" spans="7:9" ht="12.75">
      <c r="G742" s="76"/>
      <c r="I742" s="108"/>
    </row>
    <row r="743" spans="7:9" ht="12.75">
      <c r="G743" s="76"/>
      <c r="I743" s="108"/>
    </row>
    <row r="744" spans="7:9" ht="12.75">
      <c r="G744" s="76"/>
      <c r="I744" s="108"/>
    </row>
    <row r="745" spans="7:9" ht="12.75">
      <c r="G745" s="76"/>
      <c r="I745" s="108"/>
    </row>
    <row r="746" spans="7:9" ht="12.75">
      <c r="G746" s="76"/>
      <c r="I746" s="108"/>
    </row>
    <row r="747" spans="7:9" ht="12.75">
      <c r="G747" s="76"/>
      <c r="I747" s="108"/>
    </row>
    <row r="748" spans="7:9" ht="12.75">
      <c r="G748" s="76"/>
      <c r="I748" s="108"/>
    </row>
    <row r="749" spans="7:9" ht="12.75">
      <c r="G749" s="76"/>
      <c r="I749" s="108"/>
    </row>
    <row r="750" spans="7:9" ht="12.75">
      <c r="G750" s="76"/>
      <c r="I750" s="108"/>
    </row>
    <row r="751" spans="7:9" ht="12.75">
      <c r="G751" s="76"/>
      <c r="I751" s="108"/>
    </row>
    <row r="752" spans="7:9" ht="12.75">
      <c r="G752" s="76"/>
      <c r="I752" s="108"/>
    </row>
    <row r="753" spans="7:9" ht="12.75">
      <c r="G753" s="76"/>
      <c r="I753" s="108"/>
    </row>
    <row r="754" spans="7:9" ht="12.75">
      <c r="G754" s="76"/>
      <c r="I754" s="108"/>
    </row>
    <row r="755" spans="7:9" ht="12.75">
      <c r="G755" s="76"/>
      <c r="I755" s="108"/>
    </row>
    <row r="756" spans="7:9" ht="12.75">
      <c r="G756" s="76"/>
      <c r="I756" s="108"/>
    </row>
    <row r="757" spans="7:9" ht="12.75">
      <c r="G757" s="76"/>
      <c r="I757" s="108"/>
    </row>
    <row r="758" spans="7:9" ht="12.75">
      <c r="G758" s="76"/>
      <c r="I758" s="108"/>
    </row>
    <row r="759" spans="7:9" ht="12.75">
      <c r="G759" s="76"/>
      <c r="I759" s="108"/>
    </row>
    <row r="760" spans="7:9" ht="12.75">
      <c r="G760" s="76"/>
      <c r="I760" s="108"/>
    </row>
    <row r="761" spans="7:9" ht="12.75">
      <c r="G761" s="76"/>
      <c r="I761" s="108"/>
    </row>
    <row r="762" spans="7:9" ht="12.75">
      <c r="G762" s="76"/>
      <c r="I762" s="108"/>
    </row>
    <row r="763" spans="7:9" ht="12.75">
      <c r="G763" s="76"/>
      <c r="I763" s="108"/>
    </row>
    <row r="764" spans="7:9" ht="12.75">
      <c r="G764" s="76"/>
      <c r="I764" s="108"/>
    </row>
    <row r="765" spans="7:9" ht="12.75">
      <c r="G765" s="76"/>
      <c r="I765" s="108"/>
    </row>
    <row r="766" spans="7:9" ht="12.75">
      <c r="G766" s="76"/>
      <c r="I766" s="108"/>
    </row>
    <row r="767" spans="7:9" ht="12.75">
      <c r="G767" s="76"/>
      <c r="I767" s="108"/>
    </row>
    <row r="768" spans="7:9" ht="12.75">
      <c r="G768" s="76"/>
      <c r="I768" s="108"/>
    </row>
    <row r="769" spans="7:9" ht="12.75">
      <c r="G769" s="76"/>
      <c r="I769" s="108"/>
    </row>
    <row r="770" spans="7:9" ht="12.75">
      <c r="G770" s="76"/>
      <c r="I770" s="108"/>
    </row>
    <row r="771" spans="7:9" ht="12.75">
      <c r="G771" s="76"/>
      <c r="I771" s="108"/>
    </row>
    <row r="772" spans="7:9" ht="12.75">
      <c r="G772" s="76"/>
      <c r="I772" s="108"/>
    </row>
    <row r="773" spans="7:9" ht="12.75">
      <c r="G773" s="76"/>
      <c r="I773" s="108"/>
    </row>
    <row r="774" spans="7:9" ht="12.75">
      <c r="G774" s="76"/>
      <c r="I774" s="108"/>
    </row>
    <row r="775" spans="7:9" ht="12.75">
      <c r="G775" s="76"/>
      <c r="I775" s="108"/>
    </row>
    <row r="776" spans="7:9" ht="12.75">
      <c r="G776" s="76"/>
      <c r="I776" s="108"/>
    </row>
    <row r="777" spans="7:9" ht="12.75">
      <c r="G777" s="76"/>
      <c r="I777" s="108"/>
    </row>
    <row r="778" spans="7:9" ht="12.75">
      <c r="G778" s="76"/>
      <c r="I778" s="108"/>
    </row>
    <row r="779" spans="7:9" ht="12.75">
      <c r="G779" s="76"/>
      <c r="I779" s="108"/>
    </row>
    <row r="780" spans="7:9" ht="12.75">
      <c r="G780" s="76"/>
      <c r="I780" s="108"/>
    </row>
    <row r="781" spans="7:9" ht="12.75">
      <c r="G781" s="76"/>
      <c r="I781" s="108"/>
    </row>
    <row r="782" spans="7:9" ht="12.75">
      <c r="G782" s="76"/>
      <c r="I782" s="108"/>
    </row>
    <row r="783" spans="7:9" ht="12.75">
      <c r="G783" s="76"/>
      <c r="I783" s="108"/>
    </row>
    <row r="784" spans="7:9" ht="12.75">
      <c r="G784" s="76"/>
      <c r="I784" s="108"/>
    </row>
    <row r="785" spans="7:9" ht="12.75">
      <c r="G785" s="76"/>
      <c r="I785" s="108"/>
    </row>
    <row r="786" spans="7:9" ht="12.75">
      <c r="G786" s="76"/>
      <c r="I786" s="108"/>
    </row>
    <row r="787" spans="7:9" ht="12.75">
      <c r="G787" s="76"/>
      <c r="I787" s="108"/>
    </row>
    <row r="788" spans="7:9" ht="12.75">
      <c r="G788" s="76"/>
      <c r="I788" s="108"/>
    </row>
    <row r="789" spans="7:9" ht="12.75">
      <c r="G789" s="76"/>
      <c r="I789" s="108"/>
    </row>
    <row r="790" spans="7:9" ht="12.75">
      <c r="G790" s="76"/>
      <c r="I790" s="108"/>
    </row>
    <row r="791" spans="7:9" ht="12.75">
      <c r="G791" s="76"/>
      <c r="I791" s="108"/>
    </row>
    <row r="792" spans="7:9" ht="12.75">
      <c r="G792" s="76"/>
      <c r="I792" s="108"/>
    </row>
    <row r="793" spans="7:9" ht="12.75">
      <c r="G793" s="76"/>
      <c r="I793" s="108"/>
    </row>
    <row r="794" spans="7:9" ht="12.75">
      <c r="G794" s="76"/>
      <c r="I794" s="108"/>
    </row>
    <row r="795" spans="7:9" ht="12.75">
      <c r="G795" s="76"/>
      <c r="I795" s="108"/>
    </row>
    <row r="796" spans="7:9" ht="12.75">
      <c r="G796" s="76"/>
      <c r="I796" s="108"/>
    </row>
    <row r="797" spans="7:9" ht="12.75">
      <c r="G797" s="76"/>
      <c r="I797" s="108"/>
    </row>
    <row r="798" spans="7:9" ht="12.75">
      <c r="G798" s="76"/>
      <c r="I798" s="108"/>
    </row>
    <row r="799" spans="7:9" ht="12.75">
      <c r="G799" s="76"/>
      <c r="I799" s="108"/>
    </row>
    <row r="800" spans="7:9" ht="12.75">
      <c r="G800" s="76"/>
      <c r="I800" s="108"/>
    </row>
    <row r="801" spans="7:9" ht="12.75">
      <c r="G801" s="76"/>
      <c r="I801" s="108"/>
    </row>
    <row r="802" spans="7:9" ht="12.75">
      <c r="G802" s="76"/>
      <c r="I802" s="108"/>
    </row>
    <row r="803" spans="7:9" ht="12.75">
      <c r="G803" s="76"/>
      <c r="I803" s="108"/>
    </row>
    <row r="804" spans="7:9" ht="12.75">
      <c r="G804" s="76"/>
      <c r="I804" s="108"/>
    </row>
    <row r="805" spans="7:9" ht="12.75">
      <c r="G805" s="76"/>
      <c r="I805" s="108"/>
    </row>
    <row r="806" spans="7:9" ht="12.75">
      <c r="G806" s="76"/>
      <c r="I806" s="108"/>
    </row>
    <row r="807" spans="7:9" ht="12.75">
      <c r="G807" s="76"/>
      <c r="I807" s="108"/>
    </row>
    <row r="808" spans="7:9" ht="12.75">
      <c r="G808" s="76"/>
      <c r="I808" s="108"/>
    </row>
    <row r="809" spans="7:9" ht="12.75">
      <c r="G809" s="76"/>
      <c r="I809" s="108"/>
    </row>
    <row r="810" spans="7:9" ht="12.75">
      <c r="G810" s="76"/>
      <c r="I810" s="108"/>
    </row>
    <row r="811" spans="7:9" ht="12.75">
      <c r="G811" s="76"/>
      <c r="I811" s="108"/>
    </row>
    <row r="812" spans="7:9" ht="12.75">
      <c r="G812" s="76"/>
      <c r="I812" s="108"/>
    </row>
    <row r="813" spans="7:9" ht="12.75">
      <c r="G813" s="76"/>
      <c r="I813" s="108"/>
    </row>
    <row r="814" spans="7:9" ht="12.75">
      <c r="G814" s="76"/>
      <c r="I814" s="108"/>
    </row>
    <row r="815" spans="7:9" ht="12.75">
      <c r="G815" s="76"/>
      <c r="I815" s="108"/>
    </row>
    <row r="816" spans="7:9" ht="12.75">
      <c r="G816" s="76"/>
      <c r="I816" s="108"/>
    </row>
    <row r="817" spans="7:9" ht="12.75">
      <c r="G817" s="76"/>
      <c r="I817" s="108"/>
    </row>
    <row r="818" spans="7:9" ht="12.75">
      <c r="G818" s="76"/>
      <c r="I818" s="108"/>
    </row>
    <row r="819" spans="7:9" ht="12.75">
      <c r="G819" s="76"/>
      <c r="I819" s="108"/>
    </row>
    <row r="820" spans="7:9" ht="12.75">
      <c r="G820" s="76"/>
      <c r="I820" s="108"/>
    </row>
    <row r="821" spans="7:9" ht="12.75">
      <c r="G821" s="76"/>
      <c r="I821" s="108"/>
    </row>
    <row r="822" spans="7:9" ht="12.75">
      <c r="G822" s="76"/>
      <c r="I822" s="108"/>
    </row>
    <row r="823" spans="7:9" ht="12.75">
      <c r="G823" s="76"/>
      <c r="I823" s="108"/>
    </row>
    <row r="824" spans="7:9" ht="12.75">
      <c r="G824" s="76"/>
      <c r="I824" s="108"/>
    </row>
    <row r="825" spans="7:9" ht="12.75">
      <c r="G825" s="76"/>
      <c r="I825" s="108"/>
    </row>
    <row r="826" spans="7:9" ht="12.75">
      <c r="G826" s="76"/>
      <c r="I826" s="108"/>
    </row>
    <row r="827" spans="7:9" ht="12.75">
      <c r="G827" s="76"/>
      <c r="I827" s="108"/>
    </row>
    <row r="828" spans="7:9" ht="12.75">
      <c r="G828" s="76"/>
      <c r="I828" s="108"/>
    </row>
    <row r="829" spans="7:9" ht="12.75">
      <c r="G829" s="76"/>
      <c r="I829" s="108"/>
    </row>
    <row r="830" spans="7:9" ht="12.75">
      <c r="G830" s="76"/>
      <c r="I830" s="108"/>
    </row>
    <row r="831" spans="7:9" ht="12.75">
      <c r="G831" s="76"/>
      <c r="I831" s="108"/>
    </row>
    <row r="832" spans="7:9" ht="12.75">
      <c r="G832" s="76"/>
      <c r="I832" s="108"/>
    </row>
    <row r="833" spans="7:9" ht="12.75">
      <c r="G833" s="76"/>
      <c r="I833" s="108"/>
    </row>
    <row r="834" spans="7:9" ht="12.75">
      <c r="G834" s="76"/>
      <c r="I834" s="108"/>
    </row>
    <row r="835" spans="7:9" ht="12.75">
      <c r="G835" s="76"/>
      <c r="I835" s="108"/>
    </row>
    <row r="836" spans="7:9" ht="12.75">
      <c r="G836" s="76"/>
      <c r="I836" s="108"/>
    </row>
    <row r="837" spans="7:9" ht="12.75">
      <c r="G837" s="76"/>
      <c r="I837" s="108"/>
    </row>
    <row r="838" spans="7:9" ht="12.75">
      <c r="G838" s="76"/>
      <c r="I838" s="108"/>
    </row>
    <row r="839" spans="7:9" ht="12.75">
      <c r="G839" s="76"/>
      <c r="I839" s="108"/>
    </row>
    <row r="840" spans="7:9" ht="12.75">
      <c r="G840" s="76"/>
      <c r="I840" s="108"/>
    </row>
    <row r="841" spans="7:9" ht="12.75">
      <c r="G841" s="76"/>
      <c r="I841" s="108"/>
    </row>
    <row r="842" spans="7:9" ht="12.75">
      <c r="G842" s="76"/>
      <c r="I842" s="108"/>
    </row>
    <row r="843" spans="7:9" ht="12.75">
      <c r="G843" s="76"/>
      <c r="I843" s="108"/>
    </row>
    <row r="844" spans="7:9" ht="12.75">
      <c r="G844" s="76"/>
      <c r="I844" s="108"/>
    </row>
    <row r="845" spans="7:9" ht="12.75">
      <c r="G845" s="76"/>
      <c r="I845" s="108"/>
    </row>
    <row r="846" spans="7:9" ht="12.75">
      <c r="G846" s="76"/>
      <c r="I846" s="108"/>
    </row>
    <row r="847" spans="7:9" ht="12.75">
      <c r="G847" s="76"/>
      <c r="I847" s="108"/>
    </row>
    <row r="848" spans="7:9" ht="12.75">
      <c r="G848" s="76"/>
      <c r="I848" s="108"/>
    </row>
    <row r="849" spans="7:9" ht="12.75">
      <c r="G849" s="76"/>
      <c r="I849" s="108"/>
    </row>
    <row r="850" spans="7:9" ht="12.75">
      <c r="G850" s="76"/>
      <c r="I850" s="108"/>
    </row>
    <row r="851" spans="7:9" ht="12.75">
      <c r="G851" s="76"/>
      <c r="I851" s="108"/>
    </row>
    <row r="852" spans="7:9" ht="12.75">
      <c r="G852" s="76"/>
      <c r="I852" s="108"/>
    </row>
    <row r="853" spans="7:9" ht="12.75">
      <c r="G853" s="76"/>
      <c r="I853" s="108"/>
    </row>
    <row r="854" spans="7:9" ht="12.75">
      <c r="G854" s="76"/>
      <c r="I854" s="108"/>
    </row>
    <row r="855" spans="7:9" ht="12.75">
      <c r="G855" s="76"/>
      <c r="I855" s="108"/>
    </row>
    <row r="856" spans="7:9" ht="12.75">
      <c r="G856" s="76"/>
      <c r="I856" s="108"/>
    </row>
    <row r="857" spans="7:9" ht="12.75">
      <c r="G857" s="76"/>
      <c r="I857" s="108"/>
    </row>
    <row r="858" spans="7:9" ht="12.75">
      <c r="G858" s="76"/>
      <c r="I858" s="108"/>
    </row>
    <row r="859" spans="7:9" ht="12.75">
      <c r="G859" s="76"/>
      <c r="I859" s="108"/>
    </row>
    <row r="860" spans="7:9" ht="12.75">
      <c r="G860" s="76"/>
      <c r="I860" s="108"/>
    </row>
    <row r="861" spans="7:9" ht="12.75">
      <c r="G861" s="76"/>
      <c r="I861" s="108"/>
    </row>
    <row r="862" spans="7:9" ht="12.75">
      <c r="G862" s="76"/>
      <c r="I862" s="108"/>
    </row>
    <row r="863" spans="7:9" ht="12.75">
      <c r="G863" s="76"/>
      <c r="I863" s="108"/>
    </row>
    <row r="864" spans="7:9" ht="12.75">
      <c r="G864" s="76"/>
      <c r="I864" s="108"/>
    </row>
    <row r="865" spans="7:9" ht="12.75">
      <c r="G865" s="76"/>
      <c r="I865" s="108"/>
    </row>
    <row r="866" spans="7:9" ht="12.75">
      <c r="G866" s="76"/>
      <c r="I866" s="108"/>
    </row>
    <row r="867" spans="7:9" ht="12.75">
      <c r="G867" s="76"/>
      <c r="I867" s="108"/>
    </row>
    <row r="868" spans="7:9" ht="12.75">
      <c r="G868" s="76"/>
      <c r="I868" s="108"/>
    </row>
    <row r="869" spans="7:9" ht="12.75">
      <c r="G869" s="76"/>
      <c r="I869" s="108"/>
    </row>
    <row r="870" spans="7:9" ht="12.75">
      <c r="G870" s="76"/>
      <c r="I870" s="108"/>
    </row>
    <row r="871" spans="7:9" ht="12.75">
      <c r="G871" s="76"/>
      <c r="I871" s="108"/>
    </row>
    <row r="872" spans="7:9" ht="12.75">
      <c r="G872" s="76"/>
      <c r="I872" s="108"/>
    </row>
    <row r="873" spans="7:9" ht="12.75">
      <c r="G873" s="76"/>
      <c r="I873" s="108"/>
    </row>
    <row r="874" spans="7:9" ht="12.75">
      <c r="G874" s="76"/>
      <c r="I874" s="108"/>
    </row>
    <row r="875" spans="7:9" ht="12.75">
      <c r="G875" s="76"/>
      <c r="I875" s="108"/>
    </row>
    <row r="876" spans="7:9" ht="12.75">
      <c r="G876" s="76"/>
      <c r="I876" s="108"/>
    </row>
    <row r="877" spans="7:9" ht="12.75">
      <c r="G877" s="76"/>
      <c r="I877" s="108"/>
    </row>
    <row r="878" spans="7:9" ht="12.75">
      <c r="G878" s="76"/>
      <c r="I878" s="108"/>
    </row>
    <row r="879" spans="7:9" ht="12.75">
      <c r="G879" s="76"/>
      <c r="I879" s="108"/>
    </row>
    <row r="880" spans="7:9" ht="12.75">
      <c r="G880" s="76"/>
      <c r="I880" s="108"/>
    </row>
    <row r="881" spans="7:9" ht="12.75">
      <c r="G881" s="76"/>
      <c r="I881" s="108"/>
    </row>
    <row r="882" spans="7:9" ht="12.75">
      <c r="G882" s="76"/>
      <c r="I882" s="108"/>
    </row>
    <row r="883" spans="7:9" ht="12.75">
      <c r="G883" s="76"/>
      <c r="I883" s="108"/>
    </row>
    <row r="884" spans="7:9" ht="12.75">
      <c r="G884" s="76"/>
      <c r="I884" s="108"/>
    </row>
    <row r="885" spans="7:9" ht="12.75">
      <c r="G885" s="76"/>
      <c r="I885" s="108"/>
    </row>
    <row r="886" spans="7:9" ht="12.75">
      <c r="G886" s="76"/>
      <c r="I886" s="108"/>
    </row>
    <row r="887" spans="7:9" ht="12.75">
      <c r="G887" s="76"/>
      <c r="I887" s="108"/>
    </row>
    <row r="888" spans="7:9" ht="12.75">
      <c r="G888" s="76"/>
      <c r="I888" s="108"/>
    </row>
    <row r="889" spans="7:9" ht="12.75">
      <c r="G889" s="76"/>
      <c r="I889" s="108"/>
    </row>
    <row r="890" spans="7:9" ht="12.75">
      <c r="G890" s="76"/>
      <c r="I890" s="108"/>
    </row>
    <row r="891" spans="7:9" ht="12.75">
      <c r="G891" s="76"/>
      <c r="I891" s="108"/>
    </row>
    <row r="892" spans="7:9" ht="12.75">
      <c r="G892" s="76"/>
      <c r="I892" s="108"/>
    </row>
    <row r="893" spans="7:9" ht="12.75">
      <c r="G893" s="76"/>
      <c r="I893" s="108"/>
    </row>
    <row r="894" spans="7:9" ht="12.75">
      <c r="G894" s="76"/>
      <c r="I894" s="108"/>
    </row>
    <row r="895" spans="7:9" ht="12.75">
      <c r="G895" s="76"/>
      <c r="I895" s="108"/>
    </row>
    <row r="896" spans="7:9" ht="12.75">
      <c r="G896" s="76"/>
      <c r="I896" s="108"/>
    </row>
    <row r="897" spans="7:9" ht="12.75">
      <c r="G897" s="76"/>
      <c r="I897" s="108"/>
    </row>
    <row r="898" spans="7:9" ht="12.75">
      <c r="G898" s="76"/>
      <c r="I898" s="108"/>
    </row>
    <row r="899" spans="7:9" ht="12.75">
      <c r="G899" s="76"/>
      <c r="I899" s="108"/>
    </row>
    <row r="900" spans="7:9" ht="12.75">
      <c r="G900" s="76"/>
      <c r="I900" s="108"/>
    </row>
    <row r="901" spans="7:9" ht="12.75">
      <c r="G901" s="76"/>
      <c r="I901" s="108"/>
    </row>
    <row r="902" spans="7:9" ht="12.75">
      <c r="G902" s="76"/>
      <c r="I902" s="108"/>
    </row>
    <row r="903" spans="7:9" ht="12.75">
      <c r="G903" s="76"/>
      <c r="I903" s="108"/>
    </row>
    <row r="904" spans="7:9" ht="12.75">
      <c r="G904" s="76"/>
      <c r="I904" s="108"/>
    </row>
    <row r="905" spans="7:9" ht="12.75">
      <c r="G905" s="76"/>
      <c r="I905" s="108"/>
    </row>
    <row r="906" spans="7:9" ht="12.75">
      <c r="G906" s="76"/>
      <c r="I906" s="108"/>
    </row>
    <row r="907" spans="7:9" ht="12.75">
      <c r="G907" s="76"/>
      <c r="I907" s="108"/>
    </row>
    <row r="908" spans="7:9" ht="12.75">
      <c r="G908" s="76"/>
      <c r="I908" s="108"/>
    </row>
    <row r="909" spans="7:9" ht="12.75">
      <c r="G909" s="76"/>
      <c r="I909" s="108"/>
    </row>
    <row r="910" spans="7:9" ht="12.75">
      <c r="G910" s="76"/>
      <c r="I910" s="108"/>
    </row>
    <row r="911" spans="7:9" ht="12.75">
      <c r="G911" s="76"/>
      <c r="I911" s="108"/>
    </row>
    <row r="912" spans="7:9" ht="12.75">
      <c r="G912" s="76"/>
      <c r="I912" s="108"/>
    </row>
    <row r="913" spans="7:9" ht="12.75">
      <c r="G913" s="76"/>
      <c r="I913" s="108"/>
    </row>
    <row r="914" spans="7:9" ht="12.75">
      <c r="G914" s="76"/>
      <c r="I914" s="108"/>
    </row>
    <row r="915" spans="7:9" ht="12.75">
      <c r="G915" s="76"/>
      <c r="I915" s="108"/>
    </row>
    <row r="916" spans="7:9" ht="12.75">
      <c r="G916" s="76"/>
      <c r="I916" s="108"/>
    </row>
    <row r="917" spans="7:9" ht="12.75">
      <c r="G917" s="76"/>
      <c r="I917" s="108"/>
    </row>
    <row r="918" spans="7:9" ht="12.75">
      <c r="G918" s="76"/>
      <c r="I918" s="108"/>
    </row>
    <row r="919" spans="7:9" ht="12.75">
      <c r="G919" s="76"/>
      <c r="I919" s="108"/>
    </row>
    <row r="920" spans="7:9" ht="12.75">
      <c r="G920" s="76"/>
      <c r="I920" s="108"/>
    </row>
    <row r="921" spans="7:9" ht="12.75">
      <c r="G921" s="76"/>
      <c r="I921" s="108"/>
    </row>
    <row r="922" spans="7:9" ht="12.75">
      <c r="G922" s="76"/>
      <c r="I922" s="108"/>
    </row>
    <row r="923" spans="7:9" ht="12.75">
      <c r="G923" s="76"/>
      <c r="I923" s="108"/>
    </row>
    <row r="924" spans="7:9" ht="12.75">
      <c r="G924" s="76"/>
      <c r="I924" s="108"/>
    </row>
    <row r="925" spans="7:9" ht="12.75">
      <c r="G925" s="76"/>
      <c r="I925" s="108"/>
    </row>
    <row r="926" spans="7:9" ht="12.75">
      <c r="G926" s="76"/>
      <c r="I926" s="108"/>
    </row>
    <row r="927" spans="7:9" ht="12.75">
      <c r="G927" s="76"/>
      <c r="I927" s="108"/>
    </row>
    <row r="928" spans="7:9" ht="12.75">
      <c r="G928" s="76"/>
      <c r="I928" s="108"/>
    </row>
    <row r="929" spans="7:9" ht="12.75">
      <c r="G929" s="76"/>
      <c r="I929" s="108"/>
    </row>
    <row r="930" spans="7:9" ht="12.75">
      <c r="G930" s="76"/>
      <c r="I930" s="108"/>
    </row>
    <row r="931" spans="7:9" ht="12.75">
      <c r="G931" s="76"/>
      <c r="I931" s="108"/>
    </row>
    <row r="932" spans="7:9" ht="12.75">
      <c r="G932" s="76"/>
      <c r="I932" s="108"/>
    </row>
    <row r="933" spans="7:9" ht="12.75">
      <c r="G933" s="76"/>
      <c r="I933" s="108"/>
    </row>
    <row r="934" spans="7:9" ht="12.75">
      <c r="G934" s="76"/>
      <c r="I934" s="108"/>
    </row>
    <row r="935" spans="7:9" ht="12.75">
      <c r="G935" s="76"/>
      <c r="I935" s="108"/>
    </row>
    <row r="936" spans="7:9" ht="12.75">
      <c r="G936" s="76"/>
      <c r="I936" s="108"/>
    </row>
    <row r="937" spans="7:9" ht="12.75">
      <c r="G937" s="76"/>
      <c r="I937" s="108"/>
    </row>
    <row r="938" spans="7:9" ht="12.75">
      <c r="G938" s="76"/>
      <c r="I938" s="108"/>
    </row>
    <row r="939" spans="7:9" ht="12.75">
      <c r="G939" s="76"/>
      <c r="I939" s="108"/>
    </row>
    <row r="940" spans="7:9" ht="12.75">
      <c r="G940" s="76"/>
      <c r="I940" s="108"/>
    </row>
    <row r="941" spans="7:9" ht="12.75">
      <c r="G941" s="76"/>
      <c r="I941" s="108"/>
    </row>
    <row r="942" spans="7:9" ht="12.75">
      <c r="G942" s="76"/>
      <c r="I942" s="108"/>
    </row>
    <row r="943" spans="7:9" ht="12.75">
      <c r="G943" s="76"/>
      <c r="I943" s="108"/>
    </row>
    <row r="944" spans="7:9" ht="12.75">
      <c r="G944" s="76"/>
      <c r="I944" s="108"/>
    </row>
    <row r="945" spans="7:9" ht="12.75">
      <c r="G945" s="76"/>
      <c r="I945" s="108"/>
    </row>
    <row r="946" spans="7:9" ht="12.75">
      <c r="G946" s="76"/>
      <c r="I946" s="108"/>
    </row>
    <row r="947" spans="7:9" ht="12.75">
      <c r="G947" s="76"/>
      <c r="I947" s="108"/>
    </row>
    <row r="948" spans="7:9" ht="12.75">
      <c r="G948" s="76"/>
      <c r="I948" s="108"/>
    </row>
    <row r="949" spans="7:9" ht="12.75">
      <c r="G949" s="76"/>
      <c r="I949" s="108"/>
    </row>
    <row r="950" spans="7:9" ht="12.75">
      <c r="G950" s="76"/>
      <c r="I950" s="108"/>
    </row>
    <row r="951" spans="7:9" ht="12.75">
      <c r="G951" s="76"/>
      <c r="I951" s="108"/>
    </row>
    <row r="952" spans="7:9" ht="12.75">
      <c r="G952" s="76"/>
      <c r="I952" s="108"/>
    </row>
    <row r="953" spans="7:9" ht="12.75">
      <c r="G953" s="76"/>
      <c r="I953" s="108"/>
    </row>
    <row r="954" spans="7:9" ht="12.75">
      <c r="G954" s="76"/>
      <c r="I954" s="108"/>
    </row>
    <row r="955" spans="7:9" ht="12.75">
      <c r="G955" s="76"/>
      <c r="I955" s="108"/>
    </row>
    <row r="956" spans="7:9" ht="12.75">
      <c r="G956" s="76"/>
      <c r="I956" s="108"/>
    </row>
    <row r="957" spans="7:9" ht="12.75">
      <c r="G957" s="76"/>
      <c r="I957" s="108"/>
    </row>
    <row r="958" spans="7:9" ht="12.75">
      <c r="G958" s="76"/>
      <c r="I958" s="108"/>
    </row>
    <row r="959" spans="7:9" ht="12.75">
      <c r="G959" s="76"/>
      <c r="I959" s="108"/>
    </row>
    <row r="960" spans="7:9" ht="12.75">
      <c r="G960" s="76"/>
      <c r="I960" s="108"/>
    </row>
    <row r="961" spans="7:9" ht="12.75">
      <c r="G961" s="76"/>
      <c r="I961" s="108"/>
    </row>
    <row r="962" spans="7:9" ht="12.75">
      <c r="G962" s="76"/>
      <c r="I962" s="108"/>
    </row>
    <row r="963" spans="7:9" ht="12.75">
      <c r="G963" s="76"/>
      <c r="I963" s="108"/>
    </row>
    <row r="964" spans="7:9" ht="12.75">
      <c r="G964" s="76"/>
      <c r="I964" s="108"/>
    </row>
    <row r="965" spans="7:9" ht="12.75">
      <c r="G965" s="76"/>
      <c r="I965" s="108"/>
    </row>
    <row r="966" spans="7:9" ht="12.75">
      <c r="G966" s="76"/>
      <c r="I966" s="108"/>
    </row>
    <row r="967" spans="7:9" ht="12.75">
      <c r="G967" s="76"/>
      <c r="I967" s="108"/>
    </row>
    <row r="968" spans="7:9" ht="12.75">
      <c r="G968" s="76"/>
      <c r="I968" s="108"/>
    </row>
    <row r="969" spans="7:9" ht="12.75">
      <c r="G969" s="76"/>
      <c r="I969" s="108"/>
    </row>
    <row r="970" spans="7:9" ht="12.75">
      <c r="G970" s="76"/>
      <c r="I970" s="108"/>
    </row>
    <row r="971" spans="7:9" ht="12.75">
      <c r="G971" s="76"/>
      <c r="I971" s="108"/>
    </row>
    <row r="972" spans="7:9" ht="12.75">
      <c r="G972" s="76"/>
      <c r="I972" s="108"/>
    </row>
    <row r="973" spans="7:9" ht="12.75">
      <c r="G973" s="76"/>
      <c r="I973" s="108"/>
    </row>
    <row r="974" spans="7:9" ht="12.75">
      <c r="G974" s="76"/>
      <c r="I974" s="108"/>
    </row>
    <row r="975" spans="7:9" ht="12.75">
      <c r="G975" s="76"/>
      <c r="I975" s="108"/>
    </row>
    <row r="976" spans="7:9" ht="12.75">
      <c r="G976" s="76"/>
      <c r="I976" s="108"/>
    </row>
    <row r="977" spans="7:9" ht="12.75">
      <c r="G977" s="76"/>
      <c r="I977" s="108"/>
    </row>
    <row r="978" spans="7:9" ht="12.75">
      <c r="G978" s="76"/>
      <c r="I978" s="108"/>
    </row>
    <row r="979" spans="7:9" ht="12.75">
      <c r="G979" s="76"/>
      <c r="I979" s="108"/>
    </row>
    <row r="980" spans="7:9" ht="12.75">
      <c r="G980" s="76"/>
      <c r="I980" s="108"/>
    </row>
    <row r="981" spans="7:9" ht="12.75">
      <c r="G981" s="76"/>
      <c r="I981" s="108"/>
    </row>
    <row r="982" spans="7:9" ht="12.75">
      <c r="G982" s="76"/>
      <c r="I982" s="108"/>
    </row>
    <row r="983" spans="7:9" ht="12.75">
      <c r="G983" s="76"/>
      <c r="I983" s="108"/>
    </row>
    <row r="984" spans="7:9" ht="12.75">
      <c r="G984" s="76"/>
      <c r="I984" s="108"/>
    </row>
    <row r="985" spans="7:9" ht="12.75">
      <c r="G985" s="76"/>
      <c r="I985" s="108"/>
    </row>
    <row r="986" spans="7:9" ht="12.75">
      <c r="G986" s="76"/>
      <c r="I986" s="108"/>
    </row>
    <row r="987" spans="7:9" ht="12.75">
      <c r="G987" s="76"/>
      <c r="I987" s="108"/>
    </row>
    <row r="988" spans="7:9" ht="12.75">
      <c r="G988" s="76"/>
      <c r="I988" s="108"/>
    </row>
    <row r="989" spans="7:9" ht="12.75">
      <c r="G989" s="76"/>
      <c r="I989" s="108"/>
    </row>
    <row r="990" spans="7:9" ht="12.75">
      <c r="G990" s="76"/>
      <c r="I990" s="108"/>
    </row>
    <row r="991" spans="7:9" ht="12.75">
      <c r="G991" s="76"/>
      <c r="I991" s="108"/>
    </row>
    <row r="992" spans="7:9" ht="12.75">
      <c r="G992" s="76"/>
      <c r="I992" s="108"/>
    </row>
    <row r="993" spans="7:9" ht="12.75">
      <c r="G993" s="76"/>
      <c r="I993" s="108"/>
    </row>
    <row r="994" spans="7:9" ht="12.75">
      <c r="G994" s="76"/>
      <c r="I994" s="108"/>
    </row>
    <row r="995" spans="7:9" ht="12.75">
      <c r="G995" s="76"/>
      <c r="I995" s="108"/>
    </row>
    <row r="996" spans="7:9" ht="12.75">
      <c r="G996" s="76"/>
      <c r="I996" s="108"/>
    </row>
    <row r="997" spans="7:9" ht="12.75">
      <c r="G997" s="76"/>
      <c r="I997" s="108"/>
    </row>
    <row r="998" spans="7:9" ht="12.75">
      <c r="G998" s="76"/>
      <c r="I998" s="108"/>
    </row>
    <row r="999" spans="7:9" ht="12.75">
      <c r="G999" s="76"/>
      <c r="I999" s="108"/>
    </row>
    <row r="1000" spans="7:9" ht="12.75">
      <c r="G1000" s="76"/>
      <c r="I1000" s="108"/>
    </row>
    <row r="1001" spans="7:9" ht="12.75">
      <c r="G1001" s="76"/>
      <c r="I1001" s="108"/>
    </row>
    <row r="1002" spans="7:9" ht="12.75">
      <c r="G1002" s="76"/>
      <c r="I1002" s="108"/>
    </row>
    <row r="1003" spans="7:9" ht="12.75">
      <c r="G1003" s="76"/>
      <c r="I1003" s="108"/>
    </row>
    <row r="1004" spans="7:9" ht="12.75">
      <c r="G1004" s="76"/>
      <c r="I1004" s="108"/>
    </row>
    <row r="1005" spans="7:9" ht="12.75">
      <c r="G1005" s="76"/>
      <c r="I1005" s="108"/>
    </row>
    <row r="1006" spans="7:9" ht="12.75">
      <c r="G1006" s="76"/>
      <c r="I1006" s="108"/>
    </row>
    <row r="1007" spans="7:9" ht="12.75">
      <c r="G1007" s="76"/>
      <c r="I1007" s="108"/>
    </row>
    <row r="1008" spans="7:9" ht="12.75">
      <c r="G1008" s="76"/>
      <c r="I1008" s="108"/>
    </row>
    <row r="1009" spans="7:9" ht="12.75">
      <c r="G1009" s="76"/>
      <c r="I1009" s="108"/>
    </row>
    <row r="1010" spans="7:9" ht="12.75">
      <c r="G1010" s="76"/>
      <c r="I1010" s="108"/>
    </row>
    <row r="1011" spans="7:9" ht="12.75">
      <c r="G1011" s="76"/>
      <c r="I1011" s="108"/>
    </row>
    <row r="1012" spans="7:9" ht="12.75">
      <c r="G1012" s="76"/>
      <c r="I1012" s="108"/>
    </row>
    <row r="1013" spans="7:9" ht="12.75">
      <c r="G1013" s="76"/>
      <c r="I1013" s="108"/>
    </row>
    <row r="1014" spans="7:9" ht="12.75">
      <c r="G1014" s="76"/>
      <c r="I1014" s="108"/>
    </row>
    <row r="1015" spans="7:9" ht="12.75">
      <c r="G1015" s="76"/>
      <c r="I1015" s="108"/>
    </row>
    <row r="1016" spans="7:9" ht="12.75">
      <c r="G1016" s="76"/>
      <c r="I1016" s="108"/>
    </row>
    <row r="1017" spans="7:9" ht="12.75">
      <c r="G1017" s="76"/>
      <c r="I1017" s="108"/>
    </row>
    <row r="1018" spans="7:9" ht="12.75">
      <c r="G1018" s="76"/>
      <c r="I1018" s="108"/>
    </row>
    <row r="1019" spans="7:9" ht="12.75">
      <c r="G1019" s="76"/>
      <c r="I1019" s="108"/>
    </row>
    <row r="1020" spans="7:9" ht="12.75">
      <c r="G1020" s="76"/>
      <c r="I1020" s="108"/>
    </row>
    <row r="1021" spans="7:9" ht="12.75">
      <c r="G1021" s="76"/>
      <c r="I1021" s="108"/>
    </row>
    <row r="1022" spans="7:9" ht="12.75">
      <c r="G1022" s="76"/>
      <c r="I1022" s="108"/>
    </row>
    <row r="1023" spans="7:9" ht="12.75">
      <c r="G1023" s="76"/>
      <c r="I1023" s="108"/>
    </row>
    <row r="1024" spans="7:9" ht="12.75">
      <c r="G1024" s="76"/>
      <c r="I1024" s="108"/>
    </row>
    <row r="1025" spans="7:9" ht="12.75">
      <c r="G1025" s="76"/>
      <c r="I1025" s="108"/>
    </row>
    <row r="1026" spans="7:9" ht="12.75">
      <c r="G1026" s="76"/>
      <c r="I1026" s="108"/>
    </row>
    <row r="1027" spans="7:9" ht="12.75">
      <c r="G1027" s="76"/>
      <c r="I1027" s="108"/>
    </row>
    <row r="1028" spans="7:9" ht="12.75">
      <c r="G1028" s="76"/>
      <c r="I1028" s="108"/>
    </row>
    <row r="1029" spans="7:9" ht="12.75">
      <c r="G1029" s="76"/>
      <c r="I1029" s="108"/>
    </row>
    <row r="1030" spans="7:9" ht="12.75">
      <c r="G1030" s="76"/>
      <c r="I1030" s="108"/>
    </row>
    <row r="1031" spans="7:9" ht="12.75">
      <c r="G1031" s="76"/>
      <c r="I1031" s="108"/>
    </row>
    <row r="1032" spans="7:9" ht="12.75">
      <c r="G1032" s="76"/>
      <c r="I1032" s="108"/>
    </row>
    <row r="1033" spans="7:9" ht="12.75">
      <c r="G1033" s="76"/>
      <c r="I1033" s="108"/>
    </row>
    <row r="1034" spans="7:9" ht="12.75">
      <c r="G1034" s="76"/>
      <c r="I1034" s="108"/>
    </row>
    <row r="1035" spans="7:9" ht="12.75">
      <c r="G1035" s="76"/>
      <c r="I1035" s="108"/>
    </row>
    <row r="1036" spans="7:9" ht="12.75">
      <c r="G1036" s="76"/>
      <c r="I1036" s="108"/>
    </row>
    <row r="1037" spans="7:9" ht="12.75">
      <c r="G1037" s="76"/>
      <c r="I1037" s="108"/>
    </row>
    <row r="1038" spans="7:9" ht="12.75">
      <c r="G1038" s="76"/>
      <c r="I1038" s="108"/>
    </row>
    <row r="1039" spans="7:9" ht="12.75">
      <c r="G1039" s="76"/>
      <c r="I1039" s="108"/>
    </row>
    <row r="1040" spans="7:9" ht="12.75">
      <c r="G1040" s="76"/>
      <c r="I1040" s="108"/>
    </row>
    <row r="1041" spans="7:9" ht="12.75">
      <c r="G1041" s="76"/>
      <c r="I1041" s="108"/>
    </row>
    <row r="1042" spans="7:9" ht="12.75">
      <c r="G1042" s="76"/>
      <c r="I1042" s="108"/>
    </row>
    <row r="1043" spans="7:9" ht="12.75">
      <c r="G1043" s="76"/>
      <c r="I1043" s="108"/>
    </row>
    <row r="1044" spans="7:9" ht="12.75">
      <c r="G1044" s="76"/>
      <c r="I1044" s="108"/>
    </row>
    <row r="1045" spans="7:9" ht="12.75">
      <c r="G1045" s="76"/>
      <c r="I1045" s="108"/>
    </row>
    <row r="1046" spans="7:9" ht="12.75">
      <c r="G1046" s="76"/>
      <c r="I1046" s="108"/>
    </row>
    <row r="1047" spans="7:9" ht="12.75">
      <c r="G1047" s="76"/>
      <c r="I1047" s="108"/>
    </row>
    <row r="1048" ht="12.75">
      <c r="G1048" s="76"/>
    </row>
    <row r="1049" ht="12.75">
      <c r="G1049" s="76"/>
    </row>
    <row r="1050" ht="12.75">
      <c r="G1050" s="76"/>
    </row>
    <row r="1051" ht="12.75">
      <c r="G1051" s="76"/>
    </row>
    <row r="1052" ht="12.75">
      <c r="G1052" s="76"/>
    </row>
    <row r="1053" ht="12.75">
      <c r="G1053" s="76"/>
    </row>
    <row r="1054" ht="12.75">
      <c r="G1054" s="76"/>
    </row>
    <row r="1055" ht="12.75">
      <c r="G1055" s="76"/>
    </row>
    <row r="1056" ht="12.75">
      <c r="G1056" s="76"/>
    </row>
    <row r="1057" ht="12.75">
      <c r="G1057" s="76"/>
    </row>
    <row r="1058" ht="12.75">
      <c r="G1058" s="76"/>
    </row>
    <row r="1059" ht="12.75">
      <c r="G1059" s="76"/>
    </row>
    <row r="1060" ht="12.75">
      <c r="G1060" s="76"/>
    </row>
    <row r="1061" ht="12.75">
      <c r="G1061" s="76"/>
    </row>
    <row r="1062" ht="12.75">
      <c r="G1062" s="76"/>
    </row>
    <row r="1063" ht="12.75">
      <c r="G1063" s="76"/>
    </row>
    <row r="1064" ht="12.75">
      <c r="G1064" s="76"/>
    </row>
    <row r="1065" ht="12.75">
      <c r="G1065" s="76"/>
    </row>
    <row r="1066" ht="12.75">
      <c r="G1066" s="76"/>
    </row>
    <row r="1067" ht="12.75">
      <c r="G1067" s="76"/>
    </row>
    <row r="1068" ht="12.75">
      <c r="G1068" s="76"/>
    </row>
    <row r="1069" ht="12.75">
      <c r="G1069" s="76"/>
    </row>
    <row r="1070" ht="12.75">
      <c r="G1070" s="76"/>
    </row>
    <row r="1071" ht="12.75">
      <c r="G1071" s="76"/>
    </row>
    <row r="1072" ht="12.75">
      <c r="G1072" s="76"/>
    </row>
    <row r="1073" ht="12.75">
      <c r="G1073" s="76"/>
    </row>
    <row r="1074" ht="12.75">
      <c r="G1074" s="76"/>
    </row>
    <row r="1075" ht="12.75">
      <c r="G1075" s="76"/>
    </row>
    <row r="1076" ht="12.75">
      <c r="G1076" s="76"/>
    </row>
    <row r="1077" ht="12.75">
      <c r="G1077" s="76"/>
    </row>
    <row r="1078" ht="12.75">
      <c r="G1078" s="76"/>
    </row>
    <row r="1079" ht="12.75">
      <c r="G1079" s="76"/>
    </row>
    <row r="1080" ht="12.75">
      <c r="G1080" s="76"/>
    </row>
    <row r="1081" ht="12.75">
      <c r="G1081" s="76"/>
    </row>
    <row r="1082" ht="12.75">
      <c r="G1082" s="76"/>
    </row>
    <row r="1083" ht="12.75">
      <c r="G1083" s="76"/>
    </row>
    <row r="1084" ht="12.75">
      <c r="G1084" s="76"/>
    </row>
    <row r="1085" ht="12.75">
      <c r="G1085" s="76"/>
    </row>
    <row r="1086" ht="12.75">
      <c r="G1086" s="76"/>
    </row>
    <row r="1087" ht="12.75">
      <c r="G1087" s="76"/>
    </row>
    <row r="1088" ht="12.75">
      <c r="G1088" s="76"/>
    </row>
    <row r="1089" ht="12.75">
      <c r="G1089" s="76"/>
    </row>
    <row r="1090" ht="12.75">
      <c r="G1090" s="76"/>
    </row>
    <row r="1091" ht="12.75">
      <c r="G1091" s="76"/>
    </row>
    <row r="1092" ht="12.75">
      <c r="G1092" s="76"/>
    </row>
    <row r="1093" ht="12.75">
      <c r="G1093" s="76"/>
    </row>
    <row r="1094" ht="12.75">
      <c r="G1094" s="76"/>
    </row>
    <row r="1095" ht="12.75">
      <c r="G1095" s="76"/>
    </row>
    <row r="1096" ht="12.75">
      <c r="G1096" s="76"/>
    </row>
    <row r="1097" ht="12.75">
      <c r="G1097" s="76"/>
    </row>
    <row r="1098" ht="12.75">
      <c r="G1098" s="76"/>
    </row>
    <row r="1099" ht="12.75">
      <c r="G1099" s="76"/>
    </row>
    <row r="1100" ht="12.75">
      <c r="G1100" s="76"/>
    </row>
    <row r="1101" ht="12.75">
      <c r="G1101" s="76"/>
    </row>
    <row r="1102" ht="12.75">
      <c r="G1102" s="76"/>
    </row>
    <row r="1103" ht="12.75">
      <c r="G1103" s="76"/>
    </row>
    <row r="1104" ht="12.75">
      <c r="G1104" s="76"/>
    </row>
    <row r="1105" ht="12.75">
      <c r="G1105" s="76"/>
    </row>
    <row r="1106" ht="12.75">
      <c r="G1106" s="76"/>
    </row>
    <row r="1107" ht="12.75">
      <c r="G1107" s="76"/>
    </row>
    <row r="1108" ht="12.75">
      <c r="G1108" s="76"/>
    </row>
    <row r="1109" ht="12.75">
      <c r="G1109" s="76"/>
    </row>
    <row r="1110" ht="12.75">
      <c r="G1110" s="76"/>
    </row>
    <row r="1111" ht="12.75">
      <c r="G1111" s="76"/>
    </row>
    <row r="1112" ht="12.75">
      <c r="G1112" s="76"/>
    </row>
    <row r="1113" ht="12.75">
      <c r="G1113" s="76"/>
    </row>
    <row r="1114" ht="12.75">
      <c r="G1114" s="76"/>
    </row>
    <row r="1115" ht="12.75">
      <c r="G1115" s="76"/>
    </row>
    <row r="1116" ht="12.75">
      <c r="G1116" s="76"/>
    </row>
    <row r="1117" ht="12.75">
      <c r="G1117" s="76"/>
    </row>
    <row r="1118" ht="12.75">
      <c r="G1118" s="76"/>
    </row>
    <row r="1119" ht="12.75">
      <c r="G1119" s="76"/>
    </row>
    <row r="1120" ht="12.75">
      <c r="G1120" s="76"/>
    </row>
    <row r="1121" ht="12.75">
      <c r="G1121" s="76"/>
    </row>
    <row r="1122" ht="12.75">
      <c r="G1122" s="76"/>
    </row>
    <row r="1123" ht="12.75">
      <c r="G1123" s="76"/>
    </row>
    <row r="1124" ht="12.75">
      <c r="G1124" s="76"/>
    </row>
    <row r="1125" ht="12.75">
      <c r="G1125" s="76"/>
    </row>
    <row r="1126" ht="12.75">
      <c r="G1126" s="76"/>
    </row>
    <row r="1127" ht="12.75">
      <c r="G1127" s="76"/>
    </row>
    <row r="1128" ht="12.75">
      <c r="G1128" s="76"/>
    </row>
    <row r="1129" ht="12.75">
      <c r="G1129" s="76"/>
    </row>
    <row r="1130" ht="12.75">
      <c r="G1130" s="76"/>
    </row>
    <row r="1131" ht="12.75">
      <c r="G1131" s="76"/>
    </row>
    <row r="1132" ht="12.75">
      <c r="G1132" s="76"/>
    </row>
    <row r="1133" ht="12.75">
      <c r="G1133" s="76"/>
    </row>
    <row r="1134" ht="12.75">
      <c r="G1134" s="76"/>
    </row>
    <row r="1135" ht="12.75">
      <c r="G1135" s="76"/>
    </row>
    <row r="1136" ht="12.75">
      <c r="G1136" s="76"/>
    </row>
    <row r="1137" ht="12.75">
      <c r="G1137" s="76"/>
    </row>
    <row r="1138" ht="12.75">
      <c r="G1138" s="76"/>
    </row>
    <row r="1139" ht="12.75">
      <c r="G1139" s="76"/>
    </row>
    <row r="1140" ht="12.75">
      <c r="G1140" s="76"/>
    </row>
    <row r="1141" ht="12.75">
      <c r="G1141" s="76"/>
    </row>
    <row r="1142" ht="12.75">
      <c r="G1142" s="76"/>
    </row>
    <row r="1143" ht="12.75">
      <c r="G1143" s="76"/>
    </row>
    <row r="1144" ht="12.75">
      <c r="G1144" s="76"/>
    </row>
    <row r="1145" ht="12.75">
      <c r="G1145" s="76"/>
    </row>
    <row r="1146" ht="12.75">
      <c r="G1146" s="76"/>
    </row>
    <row r="1147" ht="12.75">
      <c r="G1147" s="76"/>
    </row>
    <row r="1148" ht="12.75">
      <c r="G1148" s="76"/>
    </row>
    <row r="1149" ht="12.75">
      <c r="G1149" s="76"/>
    </row>
    <row r="1150" ht="12.75">
      <c r="G1150" s="76"/>
    </row>
    <row r="1151" ht="12.75">
      <c r="G1151" s="76"/>
    </row>
    <row r="1152" ht="12.75">
      <c r="G1152" s="76"/>
    </row>
    <row r="1153" ht="12.75">
      <c r="G1153" s="76"/>
    </row>
    <row r="1154" ht="12.75">
      <c r="G1154" s="76"/>
    </row>
    <row r="1155" ht="12.75">
      <c r="G1155" s="76"/>
    </row>
    <row r="1156" ht="12.75">
      <c r="G1156" s="76"/>
    </row>
    <row r="1157" ht="12.75">
      <c r="G1157" s="76"/>
    </row>
    <row r="1158" ht="12.75">
      <c r="G1158" s="76"/>
    </row>
    <row r="1159" ht="12.75">
      <c r="G1159" s="76"/>
    </row>
    <row r="1160" ht="12.75">
      <c r="G1160" s="76"/>
    </row>
    <row r="1161" ht="12.75">
      <c r="G1161" s="76"/>
    </row>
    <row r="1162" ht="12.75">
      <c r="G1162" s="76"/>
    </row>
    <row r="1163" ht="12.75">
      <c r="G1163" s="76"/>
    </row>
    <row r="1164" ht="12.75">
      <c r="G1164" s="76"/>
    </row>
    <row r="1165" ht="12.75">
      <c r="G1165" s="76"/>
    </row>
    <row r="1166" ht="12.75">
      <c r="G1166" s="76"/>
    </row>
    <row r="1167" ht="12.75">
      <c r="G1167" s="76"/>
    </row>
    <row r="1168" ht="12.75">
      <c r="G1168" s="76"/>
    </row>
    <row r="1169" ht="12.75">
      <c r="G1169" s="76"/>
    </row>
    <row r="1170" ht="12.75">
      <c r="G1170" s="76"/>
    </row>
    <row r="1171" ht="12.75">
      <c r="G1171" s="76"/>
    </row>
    <row r="1172" ht="12.75">
      <c r="G1172" s="76"/>
    </row>
    <row r="1173" ht="12.75">
      <c r="G1173" s="76"/>
    </row>
    <row r="1174" ht="12.75">
      <c r="G1174" s="76"/>
    </row>
    <row r="1175" ht="12.75">
      <c r="G1175" s="76"/>
    </row>
    <row r="1176" ht="12.75">
      <c r="G1176" s="76"/>
    </row>
    <row r="1177" ht="12.75">
      <c r="G1177" s="76"/>
    </row>
    <row r="1178" ht="12.75">
      <c r="G1178" s="76"/>
    </row>
    <row r="1179" ht="12.75">
      <c r="G1179" s="76"/>
    </row>
    <row r="1180" ht="12.75">
      <c r="G1180" s="76"/>
    </row>
    <row r="1181" ht="12.75">
      <c r="G1181" s="76"/>
    </row>
    <row r="1182" ht="12.75">
      <c r="G1182" s="76"/>
    </row>
    <row r="1183" ht="12.75">
      <c r="G1183" s="76"/>
    </row>
    <row r="1184" ht="12.75">
      <c r="G1184" s="76"/>
    </row>
    <row r="1185" ht="12.75">
      <c r="G1185" s="76"/>
    </row>
    <row r="1186" ht="12.75">
      <c r="G1186" s="76"/>
    </row>
    <row r="1187" ht="12.75">
      <c r="G1187" s="76"/>
    </row>
    <row r="1188" ht="12.75">
      <c r="G1188" s="76"/>
    </row>
    <row r="1189" ht="12.75">
      <c r="G1189" s="76"/>
    </row>
    <row r="1190" ht="12.75">
      <c r="G1190" s="76"/>
    </row>
    <row r="1191" ht="12.75">
      <c r="G1191" s="76"/>
    </row>
    <row r="1192" ht="12.75">
      <c r="G1192" s="76"/>
    </row>
    <row r="1193" ht="12.75">
      <c r="G1193" s="76"/>
    </row>
    <row r="1194" ht="12.75">
      <c r="G1194" s="76"/>
    </row>
    <row r="1195" ht="12.75">
      <c r="G1195" s="76"/>
    </row>
    <row r="1196" ht="12.75">
      <c r="G1196" s="76"/>
    </row>
    <row r="1197" ht="12.75">
      <c r="G1197" s="76"/>
    </row>
    <row r="1198" ht="12.75">
      <c r="G1198" s="76"/>
    </row>
    <row r="1199" ht="12.75">
      <c r="G1199" s="76"/>
    </row>
    <row r="1200" ht="12.75">
      <c r="G1200" s="76"/>
    </row>
    <row r="1201" ht="12.75">
      <c r="G1201" s="76"/>
    </row>
    <row r="1202" ht="12.75">
      <c r="G1202" s="76"/>
    </row>
    <row r="1203" ht="12.75">
      <c r="G1203" s="76"/>
    </row>
    <row r="1204" ht="12.75">
      <c r="G1204" s="76"/>
    </row>
    <row r="1205" ht="12.75">
      <c r="G1205" s="76"/>
    </row>
    <row r="1206" ht="12.75">
      <c r="G1206" s="76"/>
    </row>
    <row r="1207" ht="12.75">
      <c r="G1207" s="76"/>
    </row>
    <row r="1208" ht="12.75">
      <c r="G1208" s="76"/>
    </row>
    <row r="1209" ht="12.75">
      <c r="G1209" s="76"/>
    </row>
    <row r="1210" ht="12.75">
      <c r="G1210" s="76"/>
    </row>
    <row r="1211" ht="12.75">
      <c r="G1211" s="76"/>
    </row>
    <row r="1212" ht="12.75">
      <c r="G1212" s="76"/>
    </row>
    <row r="1213" ht="12.75">
      <c r="G1213" s="76"/>
    </row>
    <row r="1214" ht="12.75">
      <c r="G1214" s="76"/>
    </row>
    <row r="1215" ht="12.75">
      <c r="G1215" s="76"/>
    </row>
    <row r="1216" ht="12.75">
      <c r="G1216" s="76"/>
    </row>
    <row r="1217" ht="12.75">
      <c r="G1217" s="76"/>
    </row>
    <row r="1218" ht="12.75">
      <c r="G1218" s="76"/>
    </row>
    <row r="1219" ht="12.75">
      <c r="G1219" s="76"/>
    </row>
    <row r="1220" ht="12.75">
      <c r="G1220" s="76"/>
    </row>
    <row r="1221" ht="12.75">
      <c r="G1221" s="76"/>
    </row>
    <row r="1222" ht="12.75">
      <c r="G1222" s="76"/>
    </row>
    <row r="1223" ht="12.75">
      <c r="G1223" s="76"/>
    </row>
    <row r="1224" ht="12.75">
      <c r="G1224" s="76"/>
    </row>
    <row r="1225" ht="12.75">
      <c r="G1225" s="76"/>
    </row>
    <row r="1226" ht="12.75">
      <c r="G1226" s="76"/>
    </row>
    <row r="1227" ht="12.75">
      <c r="G1227" s="76"/>
    </row>
    <row r="1228" ht="12.75">
      <c r="G1228" s="76"/>
    </row>
    <row r="1229" ht="12.75">
      <c r="G1229" s="76"/>
    </row>
    <row r="1230" ht="12.75">
      <c r="G1230" s="76"/>
    </row>
    <row r="1231" ht="12.75">
      <c r="G1231" s="76"/>
    </row>
    <row r="1232" ht="12.75">
      <c r="G1232" s="76"/>
    </row>
    <row r="1233" ht="12.75">
      <c r="G1233" s="76"/>
    </row>
    <row r="1234" ht="12.75">
      <c r="G1234" s="76"/>
    </row>
    <row r="1235" ht="12.75">
      <c r="G1235" s="76"/>
    </row>
    <row r="1236" ht="12.75">
      <c r="G1236" s="76"/>
    </row>
    <row r="1237" ht="12.75">
      <c r="G1237" s="76"/>
    </row>
    <row r="1238" ht="12.75">
      <c r="G1238" s="76"/>
    </row>
    <row r="1239" ht="12.75">
      <c r="G1239" s="76"/>
    </row>
    <row r="1240" ht="12.75">
      <c r="G1240" s="76"/>
    </row>
    <row r="1241" ht="12.75">
      <c r="G1241" s="76"/>
    </row>
    <row r="1242" ht="12.75">
      <c r="G1242" s="76"/>
    </row>
    <row r="1243" ht="12.75">
      <c r="G1243" s="76"/>
    </row>
    <row r="1244" ht="12.75">
      <c r="G1244" s="76"/>
    </row>
    <row r="1245" ht="12.75">
      <c r="G1245" s="76"/>
    </row>
    <row r="1246" ht="12.75">
      <c r="G1246" s="76"/>
    </row>
    <row r="1247" ht="12.75">
      <c r="G1247" s="76"/>
    </row>
    <row r="1248" ht="12.75">
      <c r="G1248" s="76"/>
    </row>
    <row r="1249" ht="12.75">
      <c r="G1249" s="76"/>
    </row>
    <row r="1250" ht="12.75">
      <c r="G1250" s="76"/>
    </row>
    <row r="1251" ht="12.75">
      <c r="G1251" s="76"/>
    </row>
    <row r="1252" ht="12.75">
      <c r="G1252" s="76"/>
    </row>
    <row r="1253" ht="12.75">
      <c r="G1253" s="76"/>
    </row>
    <row r="1254" ht="12.75">
      <c r="G1254" s="76"/>
    </row>
    <row r="1255" ht="12.75">
      <c r="G1255" s="76"/>
    </row>
    <row r="1256" ht="12.75">
      <c r="G1256" s="76"/>
    </row>
    <row r="1257" ht="12.75">
      <c r="G1257" s="76"/>
    </row>
    <row r="1258" ht="12.75">
      <c r="G1258" s="76"/>
    </row>
    <row r="1259" ht="12.75">
      <c r="G1259" s="76"/>
    </row>
    <row r="1260" ht="12.75">
      <c r="G1260" s="76"/>
    </row>
    <row r="1261" ht="12.75">
      <c r="G1261" s="76"/>
    </row>
    <row r="1262" ht="12.75">
      <c r="G1262" s="76"/>
    </row>
    <row r="1263" ht="12.75">
      <c r="G1263" s="76"/>
    </row>
    <row r="1264" ht="12.75">
      <c r="G1264" s="76"/>
    </row>
    <row r="1265" ht="12.75">
      <c r="G1265" s="76"/>
    </row>
    <row r="1266" ht="12.75">
      <c r="G1266" s="76"/>
    </row>
    <row r="1267" ht="12.75">
      <c r="G1267" s="76"/>
    </row>
    <row r="1268" ht="12.75">
      <c r="G1268" s="76"/>
    </row>
    <row r="1269" ht="12.75">
      <c r="G1269" s="76"/>
    </row>
    <row r="1270" ht="12.75">
      <c r="G1270" s="76"/>
    </row>
    <row r="1271" ht="12.75">
      <c r="G1271" s="76"/>
    </row>
    <row r="1272" ht="12.75">
      <c r="G1272" s="76"/>
    </row>
    <row r="1273" ht="12.75">
      <c r="G1273" s="76"/>
    </row>
    <row r="1274" ht="12.75">
      <c r="G1274" s="76"/>
    </row>
    <row r="1275" ht="12.75">
      <c r="G1275" s="76"/>
    </row>
    <row r="1276" ht="12.75">
      <c r="G1276" s="76"/>
    </row>
    <row r="1277" ht="12.75">
      <c r="G1277" s="76"/>
    </row>
    <row r="1278" ht="12.75">
      <c r="G1278" s="76"/>
    </row>
    <row r="1279" ht="12.75">
      <c r="G1279" s="76"/>
    </row>
    <row r="1280" ht="12.75">
      <c r="G1280" s="76"/>
    </row>
    <row r="1281" ht="12.75">
      <c r="G1281" s="76"/>
    </row>
    <row r="1282" ht="12.75">
      <c r="G1282" s="76"/>
    </row>
    <row r="1283" ht="12.75">
      <c r="G1283" s="76"/>
    </row>
    <row r="1284" ht="12.75">
      <c r="G1284" s="76"/>
    </row>
    <row r="1285" ht="12.75">
      <c r="G1285" s="76"/>
    </row>
    <row r="1286" ht="12.75">
      <c r="G1286" s="76"/>
    </row>
    <row r="1287" ht="12.75">
      <c r="G1287" s="76"/>
    </row>
    <row r="1288" ht="12.75">
      <c r="G1288" s="76"/>
    </row>
    <row r="1289" ht="12.75">
      <c r="G1289" s="76"/>
    </row>
    <row r="1290" ht="12.75">
      <c r="G1290" s="76"/>
    </row>
    <row r="1291" ht="12.75">
      <c r="G1291" s="76"/>
    </row>
    <row r="1292" ht="12.75">
      <c r="G1292" s="76"/>
    </row>
    <row r="1293" ht="12.75">
      <c r="G1293" s="76"/>
    </row>
    <row r="1294" ht="12.75">
      <c r="G1294" s="76"/>
    </row>
    <row r="1295" ht="12.75">
      <c r="G1295" s="76"/>
    </row>
    <row r="1296" ht="12.75">
      <c r="G1296" s="76"/>
    </row>
    <row r="1297" ht="12.75">
      <c r="G1297" s="76"/>
    </row>
    <row r="1298" ht="12.75">
      <c r="G1298" s="76"/>
    </row>
    <row r="1299" ht="12.75">
      <c r="G1299" s="76"/>
    </row>
    <row r="1300" ht="12.75">
      <c r="G1300" s="76"/>
    </row>
    <row r="1301" ht="12.75">
      <c r="G1301" s="76"/>
    </row>
    <row r="1302" ht="12.75">
      <c r="G1302" s="76"/>
    </row>
    <row r="1303" ht="12.75">
      <c r="G1303" s="76"/>
    </row>
    <row r="1304" ht="12.75">
      <c r="G1304" s="76"/>
    </row>
    <row r="1305" ht="12.75">
      <c r="G1305" s="76"/>
    </row>
    <row r="1306" ht="12.75">
      <c r="G1306" s="76"/>
    </row>
    <row r="1307" ht="12.75">
      <c r="G1307" s="76"/>
    </row>
    <row r="1308" ht="12.75">
      <c r="G1308" s="76"/>
    </row>
    <row r="1309" ht="12.75">
      <c r="G1309" s="76"/>
    </row>
    <row r="1310" ht="12.75">
      <c r="G1310" s="76"/>
    </row>
    <row r="1311" ht="12.75">
      <c r="G1311" s="76"/>
    </row>
    <row r="1312" ht="12.75">
      <c r="G1312" s="76"/>
    </row>
    <row r="1313" ht="12.75">
      <c r="G1313" s="76"/>
    </row>
    <row r="1314" ht="12.75">
      <c r="G1314" s="76"/>
    </row>
    <row r="1315" ht="12.75">
      <c r="G1315" s="76"/>
    </row>
    <row r="1316" ht="12.75">
      <c r="G1316" s="76"/>
    </row>
    <row r="1317" ht="12.75">
      <c r="G1317" s="76"/>
    </row>
    <row r="1318" ht="12.75">
      <c r="G1318" s="76"/>
    </row>
    <row r="1319" ht="12.75">
      <c r="G1319" s="76"/>
    </row>
    <row r="1320" ht="12.75">
      <c r="G1320" s="76"/>
    </row>
    <row r="1321" ht="12.75">
      <c r="G1321" s="76"/>
    </row>
    <row r="1322" ht="12.75">
      <c r="G1322" s="76"/>
    </row>
    <row r="1323" ht="12.75">
      <c r="G1323" s="76"/>
    </row>
    <row r="1324" ht="12.75">
      <c r="G1324" s="76"/>
    </row>
    <row r="1325" ht="12.75">
      <c r="G1325" s="76"/>
    </row>
    <row r="1326" ht="12.75">
      <c r="G1326" s="76"/>
    </row>
    <row r="1327" ht="12.75">
      <c r="G1327" s="76"/>
    </row>
    <row r="1328" ht="12.75">
      <c r="G1328" s="76"/>
    </row>
    <row r="1329" ht="12.75">
      <c r="G1329" s="76"/>
    </row>
    <row r="1330" ht="12.75">
      <c r="G1330" s="76"/>
    </row>
    <row r="1331" ht="12.75">
      <c r="G1331" s="76"/>
    </row>
    <row r="1332" ht="12.75">
      <c r="G1332" s="76"/>
    </row>
    <row r="1333" ht="12.75">
      <c r="G1333" s="76"/>
    </row>
    <row r="1334" ht="12.75">
      <c r="G1334" s="76"/>
    </row>
    <row r="1335" ht="12.75">
      <c r="G1335" s="76"/>
    </row>
    <row r="1336" ht="12.75">
      <c r="G1336" s="76"/>
    </row>
    <row r="1337" ht="12.75">
      <c r="G1337" s="76"/>
    </row>
    <row r="1338" ht="12.75">
      <c r="G1338" s="76"/>
    </row>
    <row r="1339" ht="12.75">
      <c r="G1339" s="76"/>
    </row>
    <row r="1340" ht="12.75">
      <c r="G1340" s="76"/>
    </row>
    <row r="1341" ht="12.75">
      <c r="G1341" s="76"/>
    </row>
    <row r="1342" ht="12.75">
      <c r="G1342" s="76"/>
    </row>
    <row r="1343" ht="12.75">
      <c r="G1343" s="76"/>
    </row>
    <row r="1344" ht="12.75">
      <c r="G1344" s="76"/>
    </row>
    <row r="1345" ht="12.75">
      <c r="G1345" s="76"/>
    </row>
    <row r="1346" ht="12.75">
      <c r="G1346" s="76"/>
    </row>
    <row r="1347" ht="12.75">
      <c r="G1347" s="76"/>
    </row>
    <row r="1348" ht="12.75">
      <c r="G1348" s="76"/>
    </row>
    <row r="1349" ht="12.75">
      <c r="G1349" s="76"/>
    </row>
    <row r="1350" ht="12.75">
      <c r="G1350" s="76"/>
    </row>
    <row r="1351" ht="12.75">
      <c r="G1351" s="76"/>
    </row>
    <row r="1352" ht="12.75">
      <c r="G1352" s="76"/>
    </row>
    <row r="1353" ht="12.75">
      <c r="G1353" s="76"/>
    </row>
    <row r="1354" ht="12.75">
      <c r="G1354" s="76"/>
    </row>
    <row r="1355" ht="12.75">
      <c r="G1355" s="76"/>
    </row>
    <row r="1356" ht="12.75">
      <c r="G1356" s="76"/>
    </row>
    <row r="1357" ht="12.75">
      <c r="G1357" s="76"/>
    </row>
    <row r="1358" ht="12.75">
      <c r="G1358" s="76"/>
    </row>
    <row r="1359" ht="12.75">
      <c r="G1359" s="76"/>
    </row>
    <row r="1360" ht="12.75">
      <c r="G1360" s="76"/>
    </row>
    <row r="1361" ht="12.75">
      <c r="G1361" s="76"/>
    </row>
    <row r="1362" ht="12.75">
      <c r="G1362" s="76"/>
    </row>
    <row r="1363" ht="12.75">
      <c r="G1363" s="76"/>
    </row>
    <row r="1364" ht="12.75">
      <c r="G1364" s="76"/>
    </row>
    <row r="1365" ht="12.75">
      <c r="G1365" s="76"/>
    </row>
    <row r="1366" ht="12.75">
      <c r="G1366" s="76"/>
    </row>
    <row r="1367" ht="12.75">
      <c r="G1367" s="76"/>
    </row>
    <row r="1368" ht="12.75">
      <c r="G1368" s="76"/>
    </row>
    <row r="1369" ht="12.75">
      <c r="G1369" s="76"/>
    </row>
    <row r="1370" ht="12.75">
      <c r="G1370" s="76"/>
    </row>
    <row r="1371" ht="12.75">
      <c r="G1371" s="76"/>
    </row>
    <row r="1372" ht="12.75">
      <c r="G1372" s="76"/>
    </row>
    <row r="1373" ht="12.75">
      <c r="G1373" s="76"/>
    </row>
    <row r="1374" ht="12.75">
      <c r="G1374" s="76"/>
    </row>
    <row r="1375" ht="12.75">
      <c r="G1375" s="76"/>
    </row>
    <row r="1376" ht="12.75">
      <c r="G1376" s="76"/>
    </row>
    <row r="1377" ht="12.75">
      <c r="G1377" s="76"/>
    </row>
    <row r="1378" ht="12.75">
      <c r="G1378" s="76"/>
    </row>
    <row r="1379" ht="12.75">
      <c r="G1379" s="76"/>
    </row>
    <row r="1380" ht="12.75">
      <c r="G1380" s="76"/>
    </row>
    <row r="1381" ht="12.75">
      <c r="G1381" s="76"/>
    </row>
    <row r="1382" ht="12.75">
      <c r="G1382" s="76"/>
    </row>
    <row r="1383" ht="12.75">
      <c r="G1383" s="76"/>
    </row>
    <row r="1384" ht="12.75">
      <c r="G1384" s="76"/>
    </row>
    <row r="1385" ht="12.75">
      <c r="G1385" s="76"/>
    </row>
    <row r="1386" ht="12.75">
      <c r="G1386" s="76"/>
    </row>
    <row r="1387" ht="12.75">
      <c r="G1387" s="76"/>
    </row>
    <row r="1388" ht="12.75">
      <c r="G1388" s="76"/>
    </row>
    <row r="1389" ht="12.75">
      <c r="G1389" s="76"/>
    </row>
    <row r="1390" ht="12.75">
      <c r="G1390" s="76"/>
    </row>
    <row r="1391" ht="12.75">
      <c r="G1391" s="76"/>
    </row>
    <row r="1392" ht="12.75">
      <c r="G1392" s="76"/>
    </row>
    <row r="1393" ht="12.75">
      <c r="G1393" s="76"/>
    </row>
    <row r="1394" ht="12.75">
      <c r="G1394" s="76"/>
    </row>
    <row r="1395" ht="12.75">
      <c r="G1395" s="76"/>
    </row>
    <row r="1396" ht="12.75">
      <c r="G1396" s="76"/>
    </row>
    <row r="1397" ht="12.75">
      <c r="G1397" s="76"/>
    </row>
    <row r="1398" ht="12.75">
      <c r="G1398" s="76"/>
    </row>
    <row r="1399" ht="12.75">
      <c r="G1399" s="76"/>
    </row>
    <row r="1400" ht="12.75">
      <c r="G1400" s="76"/>
    </row>
    <row r="1401" ht="12.75">
      <c r="G1401" s="76"/>
    </row>
    <row r="1402" ht="12.75">
      <c r="G1402" s="76"/>
    </row>
    <row r="1403" ht="12.75">
      <c r="G1403" s="76"/>
    </row>
    <row r="1404" ht="12.75">
      <c r="G1404" s="76"/>
    </row>
    <row r="1405" ht="12.75">
      <c r="G1405" s="76"/>
    </row>
    <row r="1406" ht="12.75">
      <c r="G1406" s="76"/>
    </row>
    <row r="1407" ht="12.75">
      <c r="G1407" s="76"/>
    </row>
    <row r="1408" ht="12.75">
      <c r="G1408" s="76"/>
    </row>
    <row r="1409" ht="12.75">
      <c r="G1409" s="76"/>
    </row>
    <row r="1410" ht="12.75">
      <c r="G1410" s="76"/>
    </row>
    <row r="1411" ht="12.75">
      <c r="G1411" s="76"/>
    </row>
    <row r="1412" ht="12.75">
      <c r="G1412" s="76"/>
    </row>
    <row r="1413" ht="12.75">
      <c r="G1413" s="76"/>
    </row>
    <row r="1414" ht="12.75">
      <c r="G1414" s="76"/>
    </row>
    <row r="1415" ht="12.75">
      <c r="G1415" s="76"/>
    </row>
    <row r="1416" ht="12.75">
      <c r="G1416" s="76"/>
    </row>
    <row r="1417" ht="12.75">
      <c r="G1417" s="76"/>
    </row>
    <row r="1418" ht="12.75">
      <c r="G1418" s="76"/>
    </row>
    <row r="1419" ht="12.75">
      <c r="G1419" s="76"/>
    </row>
    <row r="1420" ht="12.75">
      <c r="G1420" s="76"/>
    </row>
    <row r="1421" ht="12.75">
      <c r="G1421" s="76"/>
    </row>
    <row r="1422" ht="12.75">
      <c r="G1422" s="76"/>
    </row>
    <row r="1423" ht="12.75">
      <c r="G1423" s="76"/>
    </row>
    <row r="1424" ht="12.75">
      <c r="G1424" s="76"/>
    </row>
    <row r="1425" ht="12.75">
      <c r="G1425" s="76"/>
    </row>
    <row r="1426" ht="12.75">
      <c r="G1426" s="76"/>
    </row>
    <row r="1427" ht="12.75">
      <c r="G1427" s="76"/>
    </row>
    <row r="1428" ht="12.75">
      <c r="G1428" s="76"/>
    </row>
    <row r="1429" ht="12.75">
      <c r="G1429" s="76"/>
    </row>
    <row r="1430" ht="12.75">
      <c r="G1430" s="76"/>
    </row>
    <row r="1431" ht="12.75">
      <c r="G1431" s="76"/>
    </row>
    <row r="1432" ht="12.75">
      <c r="G1432" s="76"/>
    </row>
    <row r="1433" ht="12.75">
      <c r="G1433" s="76"/>
    </row>
    <row r="1434" ht="12.75">
      <c r="G1434" s="76"/>
    </row>
    <row r="1435" ht="12.75">
      <c r="G1435" s="76"/>
    </row>
    <row r="1436" ht="12.75">
      <c r="G1436" s="76"/>
    </row>
    <row r="1437" ht="12.75">
      <c r="G1437" s="76"/>
    </row>
    <row r="1438" ht="12.75">
      <c r="G1438" s="76"/>
    </row>
    <row r="1439" ht="12.75">
      <c r="G1439" s="76"/>
    </row>
    <row r="1440" ht="12.75">
      <c r="G1440" s="76"/>
    </row>
    <row r="1441" ht="12.75">
      <c r="G1441" s="76"/>
    </row>
    <row r="1442" ht="12.75">
      <c r="G1442" s="76"/>
    </row>
    <row r="1443" ht="12.75">
      <c r="G1443" s="76"/>
    </row>
    <row r="1444" ht="12.75">
      <c r="G1444" s="76"/>
    </row>
    <row r="1445" ht="12.75">
      <c r="G1445" s="76"/>
    </row>
    <row r="1446" ht="12.75">
      <c r="G1446" s="76"/>
    </row>
    <row r="1447" ht="12.75">
      <c r="G1447" s="76"/>
    </row>
    <row r="1448" ht="12.75">
      <c r="G1448" s="76"/>
    </row>
    <row r="1449" ht="12.75">
      <c r="G1449" s="76"/>
    </row>
    <row r="1450" ht="12.75">
      <c r="G1450" s="76"/>
    </row>
    <row r="1451" ht="12.75">
      <c r="G1451" s="76"/>
    </row>
    <row r="1452" ht="12.75">
      <c r="G1452" s="76"/>
    </row>
    <row r="1453" ht="12.75">
      <c r="G1453" s="76"/>
    </row>
    <row r="1454" ht="12.75">
      <c r="G1454" s="76"/>
    </row>
    <row r="1455" ht="12.75">
      <c r="G1455" s="76"/>
    </row>
    <row r="1456" ht="12.75">
      <c r="G1456" s="76"/>
    </row>
    <row r="1457" ht="12.75">
      <c r="G1457" s="76"/>
    </row>
    <row r="1458" ht="12.75">
      <c r="G1458" s="76"/>
    </row>
    <row r="1459" ht="12.75">
      <c r="G1459" s="76"/>
    </row>
    <row r="1460" ht="12.75">
      <c r="G1460" s="76"/>
    </row>
    <row r="1461" ht="12.75">
      <c r="G1461" s="76"/>
    </row>
    <row r="1462" ht="12.75">
      <c r="G1462" s="76"/>
    </row>
    <row r="1463" ht="12.75">
      <c r="G1463" s="76"/>
    </row>
    <row r="1464" ht="12.75">
      <c r="G1464" s="76"/>
    </row>
    <row r="1465" ht="12.75">
      <c r="G1465" s="76"/>
    </row>
    <row r="1466" ht="12.75">
      <c r="G1466" s="76"/>
    </row>
    <row r="1467" ht="12.75">
      <c r="G1467" s="76"/>
    </row>
    <row r="1468" ht="12.75">
      <c r="G1468" s="76"/>
    </row>
    <row r="1469" ht="12.75">
      <c r="G1469" s="76"/>
    </row>
    <row r="1470" ht="12.75">
      <c r="G1470" s="76"/>
    </row>
    <row r="1471" ht="12.75">
      <c r="G1471" s="76"/>
    </row>
    <row r="1472" ht="12.75">
      <c r="G1472" s="76"/>
    </row>
    <row r="1473" ht="12.75">
      <c r="G1473" s="76"/>
    </row>
    <row r="1474" ht="12.75">
      <c r="G1474" s="76"/>
    </row>
    <row r="1475" ht="12.75">
      <c r="G1475" s="76"/>
    </row>
    <row r="1476" ht="12.75">
      <c r="G1476" s="76"/>
    </row>
    <row r="1477" ht="12.75">
      <c r="G1477" s="76"/>
    </row>
    <row r="1478" ht="12.75">
      <c r="G1478" s="76"/>
    </row>
    <row r="1479" ht="12.75">
      <c r="G1479" s="76"/>
    </row>
    <row r="1480" ht="12.75">
      <c r="G1480" s="76"/>
    </row>
    <row r="1481" ht="12.75">
      <c r="G1481" s="76"/>
    </row>
    <row r="1482" ht="12.75">
      <c r="G1482" s="76"/>
    </row>
    <row r="1483" ht="12.75">
      <c r="G1483" s="76"/>
    </row>
    <row r="1484" ht="12.75">
      <c r="G1484" s="76"/>
    </row>
    <row r="1485" ht="12.75">
      <c r="G1485" s="76"/>
    </row>
    <row r="1486" ht="12.75">
      <c r="G1486" s="76"/>
    </row>
    <row r="1487" ht="12.75">
      <c r="G1487" s="76"/>
    </row>
    <row r="1488" ht="12.75">
      <c r="G1488" s="76"/>
    </row>
    <row r="1489" ht="12.75">
      <c r="G1489" s="76"/>
    </row>
    <row r="1490" ht="12.75">
      <c r="G1490" s="76"/>
    </row>
    <row r="1491" ht="12.75">
      <c r="G1491" s="76"/>
    </row>
    <row r="1492" ht="12.75">
      <c r="G1492" s="76"/>
    </row>
    <row r="1493" ht="12.75">
      <c r="G1493" s="76"/>
    </row>
    <row r="1494" ht="12.75">
      <c r="G1494" s="76"/>
    </row>
    <row r="1495" ht="12.75">
      <c r="G1495" s="76"/>
    </row>
    <row r="1496" ht="12.75">
      <c r="G1496" s="76"/>
    </row>
    <row r="1497" ht="12.75">
      <c r="G1497" s="76"/>
    </row>
    <row r="1498" ht="12.75">
      <c r="G1498" s="76"/>
    </row>
    <row r="1499" ht="12.75">
      <c r="G1499" s="76"/>
    </row>
    <row r="1500" ht="12.75">
      <c r="G1500" s="76"/>
    </row>
    <row r="1501" ht="12.75">
      <c r="G1501" s="76"/>
    </row>
    <row r="1502" ht="12.75">
      <c r="G1502" s="76"/>
    </row>
    <row r="1503" ht="12.75">
      <c r="G1503" s="76"/>
    </row>
    <row r="1504" ht="12.75">
      <c r="G1504" s="76"/>
    </row>
    <row r="1505" ht="12.75">
      <c r="G1505" s="76"/>
    </row>
    <row r="1506" ht="12.75">
      <c r="G1506" s="76"/>
    </row>
    <row r="1507" ht="12.75">
      <c r="G1507" s="76"/>
    </row>
    <row r="1508" ht="12.75">
      <c r="G1508" s="76"/>
    </row>
    <row r="1509" ht="12.75">
      <c r="G1509" s="76"/>
    </row>
    <row r="1510" ht="12.75">
      <c r="G1510" s="76"/>
    </row>
    <row r="1511" ht="12.75">
      <c r="G1511" s="76"/>
    </row>
    <row r="1512" ht="12.75">
      <c r="G1512" s="76"/>
    </row>
    <row r="1513" ht="12.75">
      <c r="G1513" s="76"/>
    </row>
    <row r="1514" ht="12.75">
      <c r="G1514" s="76"/>
    </row>
    <row r="1515" ht="12.75">
      <c r="G1515" s="76"/>
    </row>
    <row r="1516" ht="12.75">
      <c r="G1516" s="76"/>
    </row>
    <row r="1517" ht="12.75">
      <c r="G1517" s="76"/>
    </row>
    <row r="1518" ht="12.75">
      <c r="G1518" s="76"/>
    </row>
    <row r="1519" ht="12.75">
      <c r="G1519" s="76"/>
    </row>
    <row r="1520" ht="12.75">
      <c r="G1520" s="76"/>
    </row>
    <row r="1521" ht="12.75">
      <c r="G1521" s="76"/>
    </row>
    <row r="1522" ht="12.75">
      <c r="G1522" s="76"/>
    </row>
    <row r="1523" ht="12.75">
      <c r="G1523" s="76"/>
    </row>
    <row r="1524" ht="12.75">
      <c r="G1524" s="76"/>
    </row>
    <row r="1525" ht="12.75">
      <c r="G1525" s="76"/>
    </row>
    <row r="1526" ht="12.75">
      <c r="G1526" s="76"/>
    </row>
    <row r="1527" ht="12.75">
      <c r="G1527" s="76"/>
    </row>
    <row r="1528" ht="12.75">
      <c r="G1528" s="76"/>
    </row>
    <row r="1529" ht="12.75">
      <c r="G1529" s="76"/>
    </row>
    <row r="1530" ht="12.75">
      <c r="G1530" s="76"/>
    </row>
    <row r="1531" ht="12.75">
      <c r="G1531" s="76"/>
    </row>
    <row r="1532" ht="12.75">
      <c r="G1532" s="76"/>
    </row>
    <row r="1533" ht="12.75">
      <c r="G1533" s="76"/>
    </row>
    <row r="1534" ht="12.75">
      <c r="G1534" s="76"/>
    </row>
    <row r="1535" ht="12.75">
      <c r="G1535" s="76"/>
    </row>
    <row r="1536" ht="12.75">
      <c r="G1536" s="76"/>
    </row>
    <row r="1537" ht="12.75">
      <c r="G1537" s="76"/>
    </row>
    <row r="1538" ht="12.75">
      <c r="G1538" s="76"/>
    </row>
    <row r="1539" ht="12.75">
      <c r="G1539" s="76"/>
    </row>
    <row r="1540" ht="12.75">
      <c r="G1540" s="76"/>
    </row>
    <row r="1541" ht="12.75">
      <c r="G1541" s="76"/>
    </row>
    <row r="1542" ht="12.75">
      <c r="G1542" s="76"/>
    </row>
    <row r="1543" ht="12.75">
      <c r="G1543" s="76"/>
    </row>
    <row r="1544" ht="12.75">
      <c r="G1544" s="76"/>
    </row>
    <row r="1545" ht="12.75">
      <c r="G1545" s="76"/>
    </row>
    <row r="1546" ht="12.75">
      <c r="G1546" s="76"/>
    </row>
    <row r="1547" ht="12.75">
      <c r="G1547" s="76"/>
    </row>
    <row r="1548" ht="12.75">
      <c r="G1548" s="76"/>
    </row>
    <row r="1549" ht="12.75">
      <c r="G1549" s="76"/>
    </row>
    <row r="1550" ht="12.75">
      <c r="G1550" s="76"/>
    </row>
    <row r="1551" ht="12.75">
      <c r="G1551" s="76"/>
    </row>
    <row r="1552" ht="12.75">
      <c r="G1552" s="76"/>
    </row>
    <row r="1553" ht="12.75">
      <c r="G1553" s="76"/>
    </row>
    <row r="1554" ht="12.75">
      <c r="G1554" s="76"/>
    </row>
    <row r="1555" ht="12.75">
      <c r="G1555" s="76"/>
    </row>
    <row r="1556" ht="12.75">
      <c r="G1556" s="76"/>
    </row>
    <row r="1557" ht="12.75">
      <c r="G1557" s="76"/>
    </row>
    <row r="1558" ht="12.75">
      <c r="G1558" s="76"/>
    </row>
    <row r="1559" ht="12.75">
      <c r="G1559" s="76"/>
    </row>
    <row r="1560" ht="12.75">
      <c r="G1560" s="76"/>
    </row>
    <row r="1561" ht="12.75">
      <c r="G1561" s="76"/>
    </row>
    <row r="1562" ht="12.75">
      <c r="G1562" s="76"/>
    </row>
    <row r="1563" ht="12.75">
      <c r="G1563" s="76"/>
    </row>
    <row r="1564" ht="12.75">
      <c r="G1564" s="76"/>
    </row>
    <row r="1565" ht="12.75">
      <c r="G1565" s="76"/>
    </row>
    <row r="1566" ht="12.75">
      <c r="G1566" s="76"/>
    </row>
    <row r="1567" ht="12.75">
      <c r="G1567" s="76"/>
    </row>
    <row r="1568" ht="12.75">
      <c r="G1568" s="76"/>
    </row>
    <row r="1569" ht="12.75">
      <c r="G1569" s="76"/>
    </row>
    <row r="1570" ht="12.75">
      <c r="G1570" s="76"/>
    </row>
    <row r="1571" ht="12.75">
      <c r="G1571" s="76"/>
    </row>
    <row r="1572" ht="12.75">
      <c r="G1572" s="76"/>
    </row>
    <row r="1573" ht="12.75">
      <c r="G1573" s="76"/>
    </row>
    <row r="1574" ht="12.75">
      <c r="G1574" s="76"/>
    </row>
    <row r="1575" ht="12.75">
      <c r="G1575" s="76"/>
    </row>
    <row r="1576" ht="12.75">
      <c r="G1576" s="76"/>
    </row>
    <row r="1577" ht="12.75">
      <c r="G1577" s="76"/>
    </row>
    <row r="1578" ht="12.75">
      <c r="G1578" s="76"/>
    </row>
    <row r="1579" ht="12.75">
      <c r="G1579" s="76"/>
    </row>
    <row r="1580" ht="12.75">
      <c r="G1580" s="76"/>
    </row>
    <row r="1581" ht="12.75">
      <c r="G1581" s="76"/>
    </row>
    <row r="1582" ht="12.75">
      <c r="G1582" s="76"/>
    </row>
    <row r="1583" ht="12.75">
      <c r="G1583" s="76"/>
    </row>
    <row r="1584" ht="12.75">
      <c r="G1584" s="76"/>
    </row>
    <row r="1585" ht="12.75">
      <c r="G1585" s="76"/>
    </row>
    <row r="1586" ht="12.75">
      <c r="G1586" s="76"/>
    </row>
    <row r="1587" ht="12.75">
      <c r="G1587" s="76"/>
    </row>
    <row r="1588" ht="12.75">
      <c r="G1588" s="76"/>
    </row>
    <row r="1589" ht="12.75">
      <c r="G1589" s="76"/>
    </row>
    <row r="1590" ht="12.75">
      <c r="G1590" s="76"/>
    </row>
    <row r="1591" ht="12.75">
      <c r="G1591" s="76"/>
    </row>
    <row r="1592" ht="12.75">
      <c r="G1592" s="76"/>
    </row>
    <row r="1593" ht="12.75">
      <c r="G1593" s="76"/>
    </row>
    <row r="1594" ht="12.75">
      <c r="G1594" s="76"/>
    </row>
    <row r="1595" ht="12.75">
      <c r="G1595" s="76"/>
    </row>
    <row r="1596" ht="12.75">
      <c r="G1596" s="76"/>
    </row>
    <row r="1597" ht="12.75">
      <c r="G1597" s="76"/>
    </row>
    <row r="1598" ht="12.75">
      <c r="G1598" s="76"/>
    </row>
    <row r="1599" ht="12.75">
      <c r="G1599" s="76"/>
    </row>
    <row r="1600" ht="12.75">
      <c r="G1600" s="76"/>
    </row>
    <row r="1601" ht="12.75">
      <c r="G1601" s="76"/>
    </row>
    <row r="1602" ht="12.75">
      <c r="G1602" s="76"/>
    </row>
    <row r="1603" ht="12.75">
      <c r="G1603" s="76"/>
    </row>
    <row r="1604" ht="12.75">
      <c r="G1604" s="76"/>
    </row>
    <row r="1605" ht="12.75">
      <c r="G1605" s="76"/>
    </row>
    <row r="1606" ht="12.75">
      <c r="G1606" s="76"/>
    </row>
    <row r="1607" ht="12.75">
      <c r="G1607" s="76"/>
    </row>
    <row r="1608" ht="12.75">
      <c r="G1608" s="76"/>
    </row>
    <row r="1609" ht="12.75">
      <c r="G1609" s="76"/>
    </row>
    <row r="1610" ht="12.75">
      <c r="G1610" s="76"/>
    </row>
    <row r="1611" ht="12.75">
      <c r="G1611" s="76"/>
    </row>
    <row r="1612" ht="12.75">
      <c r="G1612" s="76"/>
    </row>
    <row r="1613" ht="12.75">
      <c r="G1613" s="76"/>
    </row>
    <row r="1614" ht="12.75">
      <c r="G1614" s="76"/>
    </row>
    <row r="1615" ht="12.75">
      <c r="G1615" s="76"/>
    </row>
    <row r="1616" ht="12.75">
      <c r="G1616" s="76"/>
    </row>
    <row r="1617" ht="12.75">
      <c r="G1617" s="76"/>
    </row>
    <row r="1618" ht="12.75">
      <c r="G1618" s="76"/>
    </row>
    <row r="1619" ht="12.75">
      <c r="G1619" s="76"/>
    </row>
    <row r="1620" ht="12.75">
      <c r="G1620" s="76"/>
    </row>
    <row r="1621" ht="12.75">
      <c r="G1621" s="76"/>
    </row>
    <row r="1622" ht="12.75">
      <c r="G1622" s="76"/>
    </row>
    <row r="1623" ht="12.75">
      <c r="G1623" s="76"/>
    </row>
    <row r="1624" ht="12.75">
      <c r="G1624" s="76"/>
    </row>
    <row r="1625" ht="12.75">
      <c r="G1625" s="76"/>
    </row>
    <row r="1626" ht="12.75">
      <c r="G1626" s="76"/>
    </row>
    <row r="1627" ht="12.75">
      <c r="G1627" s="76"/>
    </row>
    <row r="1628" ht="12.75">
      <c r="G1628" s="76"/>
    </row>
    <row r="1629" ht="12.75">
      <c r="G1629" s="76"/>
    </row>
    <row r="1630" ht="12.75">
      <c r="G1630" s="76"/>
    </row>
    <row r="1631" ht="12.75">
      <c r="G1631" s="76"/>
    </row>
    <row r="1632" ht="12.75">
      <c r="G1632" s="76"/>
    </row>
    <row r="1633" ht="12.75">
      <c r="G1633" s="76"/>
    </row>
    <row r="1634" ht="12.75">
      <c r="G1634" s="76"/>
    </row>
    <row r="1635" ht="12.75">
      <c r="G1635" s="76"/>
    </row>
    <row r="1636" ht="12.75">
      <c r="G1636" s="76"/>
    </row>
    <row r="1637" ht="12.75">
      <c r="G1637" s="76"/>
    </row>
    <row r="1638" ht="12.75">
      <c r="G1638" s="76"/>
    </row>
    <row r="1639" ht="12.75">
      <c r="G1639" s="76"/>
    </row>
    <row r="1640" ht="12.75">
      <c r="G1640" s="76"/>
    </row>
    <row r="1641" ht="12.75">
      <c r="G1641" s="76"/>
    </row>
    <row r="1642" ht="12.75">
      <c r="G1642" s="76"/>
    </row>
    <row r="1643" ht="12.75">
      <c r="G1643" s="76"/>
    </row>
    <row r="1644" ht="12.75">
      <c r="G1644" s="76"/>
    </row>
    <row r="1645" ht="12.75">
      <c r="G1645" s="76"/>
    </row>
    <row r="1646" ht="12.75">
      <c r="G1646" s="76"/>
    </row>
    <row r="1647" ht="12.75">
      <c r="G1647" s="76"/>
    </row>
    <row r="1648" ht="12.75">
      <c r="G1648" s="76"/>
    </row>
    <row r="1649" ht="12.75">
      <c r="G1649" s="76"/>
    </row>
    <row r="1650" ht="12.75">
      <c r="G1650" s="76"/>
    </row>
    <row r="1651" ht="12.75">
      <c r="G1651" s="76"/>
    </row>
    <row r="1652" ht="12.75">
      <c r="G1652" s="76"/>
    </row>
    <row r="1653" ht="12.75">
      <c r="G1653" s="76"/>
    </row>
    <row r="1654" ht="12.75">
      <c r="G1654" s="76"/>
    </row>
    <row r="1655" ht="12.75">
      <c r="G1655" s="76"/>
    </row>
    <row r="1656" ht="12.75">
      <c r="G1656" s="76"/>
    </row>
    <row r="1657" ht="12.75">
      <c r="G1657" s="76"/>
    </row>
    <row r="1658" ht="12.75">
      <c r="G1658" s="76"/>
    </row>
    <row r="1659" ht="12.75">
      <c r="G1659" s="76"/>
    </row>
    <row r="1660" ht="12.75">
      <c r="G1660" s="76"/>
    </row>
    <row r="1661" ht="12.75">
      <c r="G1661" s="76"/>
    </row>
    <row r="1662" ht="12.75">
      <c r="G1662" s="76"/>
    </row>
    <row r="1663" ht="12.75">
      <c r="G1663" s="76"/>
    </row>
    <row r="1664" ht="12.75">
      <c r="G1664" s="76"/>
    </row>
    <row r="1665" ht="12.75">
      <c r="G1665" s="76"/>
    </row>
    <row r="1666" ht="12.75">
      <c r="G1666" s="76"/>
    </row>
    <row r="1667" ht="12.75">
      <c r="G1667" s="76"/>
    </row>
    <row r="1668" ht="12.75">
      <c r="G1668" s="76"/>
    </row>
    <row r="1669" ht="12.75">
      <c r="G1669" s="76"/>
    </row>
    <row r="1670" ht="12.75">
      <c r="G1670" s="76"/>
    </row>
    <row r="1671" ht="12.75">
      <c r="G1671" s="76"/>
    </row>
    <row r="1672" ht="12.75">
      <c r="G1672" s="76"/>
    </row>
    <row r="1673" ht="12.75">
      <c r="G1673" s="76"/>
    </row>
    <row r="1674" ht="12.75">
      <c r="G1674" s="76"/>
    </row>
    <row r="1675" ht="12.75">
      <c r="G1675" s="76"/>
    </row>
    <row r="1676" ht="12.75">
      <c r="G1676" s="76"/>
    </row>
    <row r="1677" ht="12.75">
      <c r="G1677" s="76"/>
    </row>
    <row r="1678" ht="12.75">
      <c r="G1678" s="76"/>
    </row>
    <row r="1679" ht="12.75">
      <c r="G1679" s="76"/>
    </row>
    <row r="1680" ht="12.75">
      <c r="G1680" s="76"/>
    </row>
    <row r="1681" ht="12.75">
      <c r="G1681" s="76"/>
    </row>
    <row r="1682" ht="12.75">
      <c r="G1682" s="76"/>
    </row>
    <row r="1683" ht="12.75">
      <c r="G1683" s="76"/>
    </row>
    <row r="1684" ht="12.75">
      <c r="G1684" s="76"/>
    </row>
    <row r="1685" ht="12.75">
      <c r="G1685" s="76"/>
    </row>
    <row r="1686" ht="12.75">
      <c r="G1686" s="76"/>
    </row>
    <row r="1687" ht="12.75">
      <c r="G1687" s="76"/>
    </row>
    <row r="1688" ht="12.75">
      <c r="G1688" s="76"/>
    </row>
    <row r="1689" ht="12.75">
      <c r="G1689" s="76"/>
    </row>
    <row r="1690" ht="12.75">
      <c r="G1690" s="76"/>
    </row>
    <row r="1691" ht="12.75">
      <c r="G1691" s="76"/>
    </row>
    <row r="1692" ht="12.75">
      <c r="G1692" s="76"/>
    </row>
    <row r="1693" ht="12.75">
      <c r="G1693" s="76"/>
    </row>
    <row r="1694" ht="12.75">
      <c r="G1694" s="76"/>
    </row>
    <row r="1695" ht="12.75">
      <c r="G1695" s="76"/>
    </row>
    <row r="1696" ht="12.75">
      <c r="G1696" s="76"/>
    </row>
    <row r="1697" ht="12.75">
      <c r="G1697" s="76"/>
    </row>
    <row r="1698" ht="12.75">
      <c r="G1698" s="76"/>
    </row>
    <row r="1699" ht="12.75">
      <c r="G1699" s="76"/>
    </row>
    <row r="1700" ht="12.75">
      <c r="G1700" s="76"/>
    </row>
    <row r="1701" ht="12.75">
      <c r="G1701" s="76"/>
    </row>
    <row r="1702" ht="12.75">
      <c r="G1702" s="76"/>
    </row>
    <row r="1703" ht="12.75">
      <c r="G1703" s="76"/>
    </row>
    <row r="1704" ht="12.75">
      <c r="G1704" s="76"/>
    </row>
    <row r="1705" ht="12.75">
      <c r="G1705" s="76"/>
    </row>
    <row r="1706" ht="12.75">
      <c r="G1706" s="76"/>
    </row>
    <row r="1707" ht="12.75">
      <c r="G1707" s="76"/>
    </row>
    <row r="1708" ht="12.75">
      <c r="G1708" s="76"/>
    </row>
    <row r="1709" ht="12.75">
      <c r="G1709" s="76"/>
    </row>
    <row r="1710" ht="12.75">
      <c r="G1710" s="76"/>
    </row>
    <row r="1711" ht="12.75">
      <c r="G1711" s="76"/>
    </row>
    <row r="1712" ht="12.75">
      <c r="G1712" s="76"/>
    </row>
    <row r="1713" ht="12.75">
      <c r="G1713" s="76"/>
    </row>
    <row r="1714" ht="12.75">
      <c r="G1714" s="76"/>
    </row>
    <row r="1715" ht="12.75">
      <c r="G1715" s="76"/>
    </row>
    <row r="1716" ht="12.75">
      <c r="G1716" s="76"/>
    </row>
    <row r="1717" ht="12.75">
      <c r="G1717" s="76"/>
    </row>
    <row r="1718" ht="12.75">
      <c r="G1718" s="76"/>
    </row>
    <row r="1719" ht="12.75">
      <c r="G1719" s="76"/>
    </row>
    <row r="1720" ht="12.75">
      <c r="G1720" s="76"/>
    </row>
    <row r="1721" ht="12.75">
      <c r="G1721" s="76"/>
    </row>
    <row r="1722" ht="12.75">
      <c r="G1722" s="76"/>
    </row>
    <row r="1723" ht="12.75">
      <c r="G1723" s="76"/>
    </row>
    <row r="1724" ht="12.75">
      <c r="G1724" s="76"/>
    </row>
    <row r="1725" ht="12.75">
      <c r="G1725" s="76"/>
    </row>
    <row r="1726" ht="12.75">
      <c r="G1726" s="76"/>
    </row>
    <row r="1727" ht="12.75">
      <c r="G1727" s="76"/>
    </row>
    <row r="1728" ht="12.75">
      <c r="G1728" s="76"/>
    </row>
    <row r="1729" ht="12.75">
      <c r="G1729" s="76"/>
    </row>
    <row r="1730" ht="12.75">
      <c r="G1730" s="76"/>
    </row>
    <row r="1731" ht="12.75">
      <c r="G1731" s="76"/>
    </row>
    <row r="1732" ht="12.75">
      <c r="G1732" s="76"/>
    </row>
    <row r="1733" ht="12.75">
      <c r="G1733" s="76"/>
    </row>
    <row r="1734" ht="12.75">
      <c r="G1734" s="76"/>
    </row>
    <row r="1735" ht="12.75">
      <c r="G1735" s="76"/>
    </row>
    <row r="1736" ht="12.75">
      <c r="G1736" s="76"/>
    </row>
    <row r="1737" ht="12.75">
      <c r="G1737" s="76"/>
    </row>
    <row r="1738" ht="12.75">
      <c r="G1738" s="76"/>
    </row>
    <row r="1739" ht="12.75">
      <c r="G1739" s="76"/>
    </row>
    <row r="1740" ht="12.75">
      <c r="G1740" s="76"/>
    </row>
    <row r="1741" ht="12.75">
      <c r="G1741" s="76"/>
    </row>
    <row r="1742" ht="12.75">
      <c r="G1742" s="76"/>
    </row>
    <row r="1743" ht="12.75">
      <c r="G1743" s="76"/>
    </row>
    <row r="1744" ht="12.75">
      <c r="G1744" s="76"/>
    </row>
    <row r="1745" ht="12.75">
      <c r="G1745" s="76"/>
    </row>
    <row r="1746" ht="12.75">
      <c r="G1746" s="76"/>
    </row>
    <row r="1747" ht="12.75">
      <c r="G1747" s="76"/>
    </row>
    <row r="1748" ht="12.75">
      <c r="G1748" s="76"/>
    </row>
    <row r="1749" ht="12.75">
      <c r="G1749" s="76"/>
    </row>
    <row r="1750" ht="12.75">
      <c r="G1750" s="76"/>
    </row>
    <row r="1751" ht="12.75">
      <c r="G1751" s="76"/>
    </row>
    <row r="1752" ht="12.75">
      <c r="G1752" s="76"/>
    </row>
    <row r="1753" ht="12.75">
      <c r="G1753" s="76"/>
    </row>
    <row r="1754" ht="12.75">
      <c r="G1754" s="76"/>
    </row>
    <row r="1755" ht="12.75">
      <c r="G1755" s="76"/>
    </row>
    <row r="1756" ht="12.75">
      <c r="G1756" s="76"/>
    </row>
    <row r="1757" ht="12.75">
      <c r="G1757" s="76"/>
    </row>
    <row r="1758" ht="12.75">
      <c r="G1758" s="76"/>
    </row>
    <row r="1759" ht="12.75">
      <c r="G1759" s="76"/>
    </row>
    <row r="1760" ht="12.75">
      <c r="G1760" s="76"/>
    </row>
    <row r="1761" ht="12.75">
      <c r="G1761" s="76"/>
    </row>
    <row r="1762" ht="12.75">
      <c r="G1762" s="76"/>
    </row>
    <row r="1763" ht="12.75">
      <c r="G1763" s="76"/>
    </row>
    <row r="1764" ht="12.75">
      <c r="G1764" s="76"/>
    </row>
    <row r="1765" ht="12.75">
      <c r="G1765" s="76"/>
    </row>
    <row r="1766" ht="12.75">
      <c r="G1766" s="76"/>
    </row>
    <row r="1767" ht="12.75">
      <c r="G1767" s="76"/>
    </row>
    <row r="1768" ht="12.75">
      <c r="G1768" s="76"/>
    </row>
    <row r="1769" ht="12.75">
      <c r="G1769" s="76"/>
    </row>
    <row r="1770" ht="12.75">
      <c r="G1770" s="76"/>
    </row>
    <row r="1771" ht="12.75">
      <c r="G1771" s="76"/>
    </row>
    <row r="1772" ht="12.75">
      <c r="G1772" s="76"/>
    </row>
    <row r="1773" ht="12.75">
      <c r="G1773" s="76"/>
    </row>
    <row r="1774" ht="12.75">
      <c r="G1774" s="76"/>
    </row>
    <row r="1775" ht="12.75">
      <c r="G1775" s="76"/>
    </row>
    <row r="1776" ht="12.75">
      <c r="G1776" s="76"/>
    </row>
    <row r="1777" ht="12.75">
      <c r="G1777" s="76"/>
    </row>
    <row r="1778" ht="12.75">
      <c r="G1778" s="76"/>
    </row>
    <row r="1779" ht="12.75">
      <c r="G1779" s="76"/>
    </row>
    <row r="1780" ht="12.75">
      <c r="G1780" s="76"/>
    </row>
    <row r="1781" ht="12.75">
      <c r="G1781" s="76"/>
    </row>
    <row r="1782" ht="12.75">
      <c r="G1782" s="76"/>
    </row>
    <row r="1783" ht="12.75">
      <c r="G1783" s="76"/>
    </row>
    <row r="1784" ht="12.75">
      <c r="G1784" s="76"/>
    </row>
    <row r="1785" ht="12.75">
      <c r="G1785" s="76"/>
    </row>
    <row r="1786" ht="12.75">
      <c r="G1786" s="76"/>
    </row>
    <row r="1787" ht="12.75">
      <c r="G1787" s="76"/>
    </row>
    <row r="1788" ht="12.75">
      <c r="G1788" s="76"/>
    </row>
    <row r="1789" ht="12.75">
      <c r="G1789" s="76"/>
    </row>
    <row r="1790" ht="12.75">
      <c r="G1790" s="76"/>
    </row>
    <row r="1791" ht="12.75">
      <c r="G1791" s="76"/>
    </row>
    <row r="1792" ht="12.75">
      <c r="G1792" s="76"/>
    </row>
    <row r="1793" ht="12.75">
      <c r="G1793" s="76"/>
    </row>
    <row r="1794" ht="12.75">
      <c r="G1794" s="76"/>
    </row>
    <row r="1795" ht="12.75">
      <c r="G1795" s="76"/>
    </row>
    <row r="1796" ht="12.75">
      <c r="G1796" s="76"/>
    </row>
    <row r="1797" ht="12.75">
      <c r="G1797" s="76"/>
    </row>
    <row r="1798" ht="12.75">
      <c r="G1798" s="76"/>
    </row>
    <row r="1799" ht="12.75">
      <c r="G1799" s="76"/>
    </row>
    <row r="1800" ht="12.75">
      <c r="G1800" s="76"/>
    </row>
    <row r="1801" ht="12.75">
      <c r="G1801" s="76"/>
    </row>
    <row r="1802" ht="12.75">
      <c r="G1802" s="76"/>
    </row>
    <row r="1803" ht="12.75">
      <c r="G1803" s="76"/>
    </row>
    <row r="1804" ht="12.75">
      <c r="G1804" s="76"/>
    </row>
    <row r="1805" ht="12.75">
      <c r="G1805" s="76"/>
    </row>
    <row r="1806" ht="12.75">
      <c r="G1806" s="76"/>
    </row>
    <row r="1807" ht="12.75">
      <c r="G1807" s="76"/>
    </row>
    <row r="1808" ht="12.75">
      <c r="G1808" s="76"/>
    </row>
    <row r="1809" ht="12.75">
      <c r="G1809" s="76"/>
    </row>
    <row r="1810" ht="12.75">
      <c r="G1810" s="76"/>
    </row>
    <row r="1811" ht="12.75">
      <c r="G1811" s="76"/>
    </row>
    <row r="1812" ht="12.75">
      <c r="G1812" s="76"/>
    </row>
    <row r="1813" ht="12.75">
      <c r="G1813" s="76"/>
    </row>
    <row r="1814" ht="12.75">
      <c r="G1814" s="76"/>
    </row>
    <row r="1815" ht="12.75">
      <c r="G1815" s="76"/>
    </row>
    <row r="1816" ht="12.75">
      <c r="G1816" s="76"/>
    </row>
    <row r="1817" ht="12.75">
      <c r="G1817" s="76"/>
    </row>
    <row r="1818" ht="12.75">
      <c r="G1818" s="76"/>
    </row>
    <row r="1819" ht="12.75">
      <c r="G1819" s="76"/>
    </row>
    <row r="1820" ht="12.75">
      <c r="G1820" s="76"/>
    </row>
    <row r="1821" ht="12.75">
      <c r="G1821" s="76"/>
    </row>
    <row r="1822" ht="12.75">
      <c r="G1822" s="76"/>
    </row>
    <row r="1823" ht="12.75">
      <c r="G1823" s="76"/>
    </row>
    <row r="1824" ht="12.75">
      <c r="G1824" s="76"/>
    </row>
    <row r="1825" ht="12.75">
      <c r="G1825" s="76"/>
    </row>
    <row r="1826" ht="12.75">
      <c r="G1826" s="76"/>
    </row>
    <row r="1827" ht="12.75">
      <c r="G1827" s="76"/>
    </row>
    <row r="1828" ht="12.75">
      <c r="G1828" s="76"/>
    </row>
    <row r="1829" ht="12.75">
      <c r="G1829" s="76"/>
    </row>
    <row r="1830" ht="12.75">
      <c r="G1830" s="76"/>
    </row>
    <row r="1831" ht="12.75">
      <c r="G1831" s="76"/>
    </row>
    <row r="1832" ht="12.75">
      <c r="G1832" s="76"/>
    </row>
    <row r="1833" ht="12.75">
      <c r="G1833" s="76"/>
    </row>
    <row r="1834" ht="12.75">
      <c r="G1834" s="76"/>
    </row>
    <row r="1835" ht="12.75">
      <c r="G1835" s="76"/>
    </row>
    <row r="1836" ht="12.75">
      <c r="G1836" s="76"/>
    </row>
    <row r="1837" ht="12.75">
      <c r="G1837" s="76"/>
    </row>
    <row r="1838" ht="12.75">
      <c r="G1838" s="76"/>
    </row>
    <row r="1839" ht="12.75">
      <c r="G1839" s="76"/>
    </row>
    <row r="1840" ht="12.75">
      <c r="G1840" s="76"/>
    </row>
    <row r="1841" ht="12.75">
      <c r="G1841" s="76"/>
    </row>
    <row r="1842" ht="12.75">
      <c r="G1842" s="76"/>
    </row>
    <row r="1843" ht="12.75">
      <c r="G1843" s="76"/>
    </row>
    <row r="1844" ht="12.75">
      <c r="G1844" s="76"/>
    </row>
    <row r="1845" ht="12.75">
      <c r="G1845" s="76"/>
    </row>
    <row r="1846" ht="12.75">
      <c r="G1846" s="76"/>
    </row>
    <row r="1847" ht="12.75">
      <c r="G1847" s="76"/>
    </row>
    <row r="1848" ht="12.75">
      <c r="G1848" s="76"/>
    </row>
    <row r="1849" ht="12.75">
      <c r="G1849" s="76"/>
    </row>
    <row r="1850" ht="12.75">
      <c r="G1850" s="76"/>
    </row>
    <row r="1851" ht="12.75">
      <c r="G1851" s="76"/>
    </row>
    <row r="1852" ht="12.75">
      <c r="G1852" s="76"/>
    </row>
    <row r="1853" ht="12.75">
      <c r="G1853" s="76"/>
    </row>
    <row r="1854" ht="12.75">
      <c r="G1854" s="76"/>
    </row>
    <row r="1855" ht="12.75">
      <c r="G1855" s="76"/>
    </row>
    <row r="1856" ht="12.75">
      <c r="G1856" s="76"/>
    </row>
    <row r="1857" ht="12.75">
      <c r="G1857" s="76"/>
    </row>
    <row r="1858" ht="12.75">
      <c r="G1858" s="76"/>
    </row>
    <row r="1859" ht="12.75">
      <c r="G1859" s="76"/>
    </row>
    <row r="1860" ht="12.75">
      <c r="G1860" s="76"/>
    </row>
    <row r="1861" ht="12.75">
      <c r="G1861" s="76"/>
    </row>
    <row r="1862" ht="12.75">
      <c r="G1862" s="76"/>
    </row>
    <row r="1863" ht="12.75">
      <c r="G1863" s="76"/>
    </row>
    <row r="1864" ht="12.75">
      <c r="G1864" s="76"/>
    </row>
    <row r="1865" ht="12.75">
      <c r="G1865" s="76"/>
    </row>
    <row r="1866" ht="12.75">
      <c r="G1866" s="76"/>
    </row>
    <row r="1867" ht="12.75">
      <c r="G1867" s="76"/>
    </row>
    <row r="1868" ht="12.75">
      <c r="G1868" s="76"/>
    </row>
    <row r="1869" ht="12.75">
      <c r="G1869" s="76"/>
    </row>
    <row r="1870" ht="12.75">
      <c r="G1870" s="76"/>
    </row>
    <row r="1871" ht="12.75">
      <c r="G1871" s="76"/>
    </row>
    <row r="1872" ht="12.75">
      <c r="G1872" s="76"/>
    </row>
    <row r="1873" ht="12.75">
      <c r="G1873" s="76"/>
    </row>
    <row r="1874" ht="12.75">
      <c r="G1874" s="76"/>
    </row>
    <row r="1875" ht="12.75">
      <c r="G1875" s="76"/>
    </row>
    <row r="1876" ht="12.75">
      <c r="G1876" s="76"/>
    </row>
    <row r="1877" ht="12.75">
      <c r="G1877" s="76"/>
    </row>
    <row r="1878" ht="12.75">
      <c r="G1878" s="76"/>
    </row>
    <row r="1879" ht="12.75">
      <c r="G1879" s="76"/>
    </row>
    <row r="1880" ht="12.75">
      <c r="G1880" s="76"/>
    </row>
    <row r="1881" ht="12.75">
      <c r="G1881" s="76"/>
    </row>
    <row r="1882" ht="12.75">
      <c r="G1882" s="76"/>
    </row>
    <row r="1883" ht="12.75">
      <c r="G1883" s="76"/>
    </row>
    <row r="1884" ht="12.75">
      <c r="G1884" s="76"/>
    </row>
    <row r="1885" ht="12.75">
      <c r="G1885" s="76"/>
    </row>
    <row r="1886" ht="12.75">
      <c r="G1886" s="76"/>
    </row>
    <row r="1887" ht="12.75">
      <c r="G1887" s="76"/>
    </row>
    <row r="1888" ht="12.75">
      <c r="G1888" s="76"/>
    </row>
    <row r="1889" ht="12.75">
      <c r="G1889" s="76"/>
    </row>
    <row r="1890" ht="12.75">
      <c r="G1890" s="76"/>
    </row>
    <row r="1891" ht="12.75">
      <c r="G1891" s="76"/>
    </row>
    <row r="1892" ht="12.75">
      <c r="G1892" s="76"/>
    </row>
    <row r="1893" ht="12.75">
      <c r="G1893" s="76"/>
    </row>
    <row r="1894" ht="12.75">
      <c r="G1894" s="76"/>
    </row>
    <row r="1895" ht="12.75">
      <c r="G1895" s="76"/>
    </row>
    <row r="1896" ht="12.75">
      <c r="G1896" s="76"/>
    </row>
    <row r="1897" ht="12.75">
      <c r="G1897" s="76"/>
    </row>
    <row r="1898" ht="12.75">
      <c r="G1898" s="76"/>
    </row>
    <row r="1899" ht="12.75">
      <c r="G1899" s="76"/>
    </row>
    <row r="1900" ht="12.75">
      <c r="G1900" s="76"/>
    </row>
    <row r="1901" ht="12.75">
      <c r="G1901" s="76"/>
    </row>
    <row r="1902" ht="12.75">
      <c r="G1902" s="76"/>
    </row>
    <row r="1903" ht="12.75">
      <c r="G1903" s="76"/>
    </row>
    <row r="1904" ht="12.75">
      <c r="G1904" s="76"/>
    </row>
    <row r="1905" ht="12.75">
      <c r="G1905" s="76"/>
    </row>
    <row r="1906" ht="12.75">
      <c r="G1906" s="76"/>
    </row>
    <row r="1907" ht="12.75">
      <c r="G1907" s="76"/>
    </row>
    <row r="1908" ht="12.75">
      <c r="G1908" s="76"/>
    </row>
    <row r="1909" ht="12.75">
      <c r="G1909" s="76"/>
    </row>
    <row r="1910" ht="12.75">
      <c r="G1910" s="76"/>
    </row>
    <row r="1911" ht="12.75">
      <c r="G1911" s="76"/>
    </row>
    <row r="1912" ht="12.75">
      <c r="G1912" s="76"/>
    </row>
    <row r="1913" ht="12.75">
      <c r="G1913" s="76"/>
    </row>
    <row r="1914" ht="12.75">
      <c r="G1914" s="76"/>
    </row>
    <row r="1915" ht="12.75">
      <c r="G1915" s="76"/>
    </row>
    <row r="1916" ht="12.75">
      <c r="G1916" s="76"/>
    </row>
    <row r="1917" ht="12.75">
      <c r="G1917" s="76"/>
    </row>
    <row r="1918" ht="12.75">
      <c r="G1918" s="76"/>
    </row>
    <row r="1919" ht="12.75">
      <c r="G1919" s="76"/>
    </row>
    <row r="1920" ht="12.75">
      <c r="G1920" s="76"/>
    </row>
    <row r="1921" ht="12.75">
      <c r="G1921" s="76"/>
    </row>
    <row r="1922" ht="12.75">
      <c r="G1922" s="76"/>
    </row>
    <row r="1923" ht="12.75">
      <c r="G1923" s="76"/>
    </row>
    <row r="1924" ht="12.75">
      <c r="G1924" s="76"/>
    </row>
    <row r="1925" ht="12.75">
      <c r="G1925" s="76"/>
    </row>
    <row r="1926" ht="12.75">
      <c r="G1926" s="76"/>
    </row>
    <row r="1927" ht="12.75">
      <c r="G1927" s="76"/>
    </row>
    <row r="1928" ht="12.75">
      <c r="G1928" s="76"/>
    </row>
    <row r="1929" ht="12.75">
      <c r="G1929" s="76"/>
    </row>
    <row r="1930" ht="12.75">
      <c r="G1930" s="76"/>
    </row>
    <row r="1931" ht="12.75">
      <c r="G1931" s="76"/>
    </row>
    <row r="1932" ht="12.75">
      <c r="G1932" s="76"/>
    </row>
    <row r="1933" ht="12.75">
      <c r="G1933" s="76"/>
    </row>
    <row r="1934" ht="12.75">
      <c r="G1934" s="76"/>
    </row>
    <row r="1935" ht="12.75">
      <c r="G1935" s="76"/>
    </row>
    <row r="1936" ht="12.75">
      <c r="G1936" s="76"/>
    </row>
    <row r="1937" ht="12.75">
      <c r="G1937" s="76"/>
    </row>
    <row r="1938" ht="12.75">
      <c r="G1938" s="76"/>
    </row>
    <row r="1939" ht="12.75">
      <c r="G1939" s="76"/>
    </row>
    <row r="1940" ht="12.75">
      <c r="G1940" s="76"/>
    </row>
    <row r="1941" ht="12.75">
      <c r="G1941" s="76"/>
    </row>
    <row r="1942" ht="12.75">
      <c r="G1942" s="76"/>
    </row>
    <row r="1943" ht="12.75">
      <c r="G1943" s="76"/>
    </row>
    <row r="1944" ht="12.75">
      <c r="G1944" s="76"/>
    </row>
    <row r="1945" ht="12.75">
      <c r="G1945" s="76"/>
    </row>
    <row r="1946" ht="12.75">
      <c r="G1946" s="76"/>
    </row>
    <row r="1947" ht="12.75">
      <c r="G1947" s="76"/>
    </row>
    <row r="1948" ht="12.75">
      <c r="G1948" s="76"/>
    </row>
    <row r="1949" ht="12.75">
      <c r="G1949" s="76"/>
    </row>
    <row r="1950" ht="12.75">
      <c r="G1950" s="76"/>
    </row>
    <row r="1951" ht="12.75">
      <c r="G1951" s="76"/>
    </row>
    <row r="1952" ht="12.75">
      <c r="G1952" s="76"/>
    </row>
    <row r="1953" ht="12.75">
      <c r="G1953" s="76"/>
    </row>
    <row r="1954" ht="12.75">
      <c r="G1954" s="76"/>
    </row>
    <row r="1955" ht="12.75">
      <c r="G1955" s="76"/>
    </row>
    <row r="1956" ht="12.75">
      <c r="G1956" s="76"/>
    </row>
    <row r="1957" ht="12.75">
      <c r="G1957" s="76"/>
    </row>
    <row r="1958" ht="12.75">
      <c r="G1958" s="76"/>
    </row>
    <row r="1959" ht="12.75">
      <c r="G1959" s="76"/>
    </row>
    <row r="1960" ht="12.75">
      <c r="G1960" s="76"/>
    </row>
    <row r="1961" ht="12.75">
      <c r="G1961" s="76"/>
    </row>
    <row r="1962" ht="12.75">
      <c r="G1962" s="76"/>
    </row>
    <row r="1963" ht="12.75">
      <c r="G1963" s="76"/>
    </row>
    <row r="1964" ht="12.75">
      <c r="G1964" s="76"/>
    </row>
    <row r="1965" ht="12.75">
      <c r="G1965" s="76"/>
    </row>
    <row r="1966" ht="12.75">
      <c r="G1966" s="76"/>
    </row>
    <row r="1967" ht="12.75">
      <c r="G1967" s="76"/>
    </row>
    <row r="1968" ht="12.75">
      <c r="G1968" s="76"/>
    </row>
    <row r="1969" ht="12.75">
      <c r="G1969" s="76"/>
    </row>
    <row r="1970" ht="12.75">
      <c r="G1970" s="76"/>
    </row>
    <row r="1971" ht="12.75">
      <c r="G1971" s="76"/>
    </row>
    <row r="1972" ht="12.75">
      <c r="G1972" s="76"/>
    </row>
    <row r="1973" ht="12.75">
      <c r="G1973" s="76"/>
    </row>
    <row r="1974" ht="12.75">
      <c r="G1974" s="76"/>
    </row>
    <row r="1975" ht="12.75">
      <c r="G1975" s="76"/>
    </row>
    <row r="1976" ht="12.75">
      <c r="G1976" s="76"/>
    </row>
    <row r="1977" ht="12.75">
      <c r="G1977" s="76"/>
    </row>
    <row r="1978" ht="12.75">
      <c r="G1978" s="76"/>
    </row>
    <row r="1979" ht="12.75">
      <c r="G1979" s="76"/>
    </row>
    <row r="1980" ht="12.75">
      <c r="G1980" s="76"/>
    </row>
    <row r="1981" ht="12.75">
      <c r="G1981" s="76"/>
    </row>
    <row r="1982" ht="12.75">
      <c r="G1982" s="76"/>
    </row>
    <row r="1983" ht="12.75">
      <c r="G1983" s="76"/>
    </row>
    <row r="1984" ht="12.75">
      <c r="G1984" s="76"/>
    </row>
    <row r="1985" ht="12.75">
      <c r="G1985" s="76"/>
    </row>
    <row r="1986" ht="12.75">
      <c r="G1986" s="76"/>
    </row>
    <row r="1987" ht="12.75">
      <c r="G1987" s="76"/>
    </row>
    <row r="1988" ht="12.75">
      <c r="G1988" s="76"/>
    </row>
    <row r="1989" ht="12.75">
      <c r="G1989" s="76"/>
    </row>
    <row r="1990" ht="12.75">
      <c r="G1990" s="76"/>
    </row>
    <row r="1991" ht="12.75">
      <c r="G1991" s="76"/>
    </row>
    <row r="1992" ht="12.75">
      <c r="G1992" s="76"/>
    </row>
    <row r="1993" ht="12.75">
      <c r="G1993" s="76"/>
    </row>
    <row r="1994" ht="12.75">
      <c r="G1994" s="76"/>
    </row>
    <row r="1995" ht="12.75">
      <c r="G1995" s="76"/>
    </row>
    <row r="1996" ht="12.75">
      <c r="G1996" s="76"/>
    </row>
    <row r="1997" ht="12.75">
      <c r="G1997" s="76"/>
    </row>
    <row r="1998" ht="12.75">
      <c r="G1998" s="76"/>
    </row>
    <row r="1999" ht="12.75">
      <c r="G1999" s="76"/>
    </row>
    <row r="2000" ht="12.75">
      <c r="G2000" s="76"/>
    </row>
    <row r="2001" ht="12.75">
      <c r="G2001" s="76"/>
    </row>
    <row r="2002" ht="12.75">
      <c r="G2002" s="76"/>
    </row>
    <row r="2003" ht="12.75">
      <c r="G2003" s="76"/>
    </row>
    <row r="2004" ht="12.75">
      <c r="G2004" s="76"/>
    </row>
    <row r="2005" ht="12.75">
      <c r="G2005" s="76"/>
    </row>
    <row r="2006" ht="12.75">
      <c r="G2006" s="76"/>
    </row>
    <row r="2007" ht="12.75">
      <c r="G2007" s="76"/>
    </row>
    <row r="2008" ht="12.75">
      <c r="G2008" s="76"/>
    </row>
    <row r="2009" ht="12.75">
      <c r="G2009" s="76"/>
    </row>
    <row r="2010" ht="12.75">
      <c r="G2010" s="76"/>
    </row>
    <row r="2011" ht="12.75">
      <c r="G2011" s="76"/>
    </row>
    <row r="2012" ht="12.75">
      <c r="G2012" s="76"/>
    </row>
    <row r="2013" ht="12.75">
      <c r="G2013" s="76"/>
    </row>
    <row r="2014" ht="12.75">
      <c r="G2014" s="76"/>
    </row>
    <row r="2015" ht="12.75">
      <c r="G2015" s="76"/>
    </row>
    <row r="2016" ht="12.75">
      <c r="G2016" s="76"/>
    </row>
    <row r="2017" ht="12.75">
      <c r="G2017" s="76"/>
    </row>
    <row r="2018" ht="12.75">
      <c r="G2018" s="76"/>
    </row>
    <row r="2019" ht="12.75">
      <c r="G2019" s="76"/>
    </row>
    <row r="2020" ht="12.75">
      <c r="G2020" s="76"/>
    </row>
    <row r="2021" ht="12.75">
      <c r="G2021" s="76"/>
    </row>
    <row r="2022" ht="12.75">
      <c r="G2022" s="76"/>
    </row>
    <row r="2023" ht="12.75">
      <c r="G2023" s="76"/>
    </row>
    <row r="2024" ht="12.75">
      <c r="G2024" s="76"/>
    </row>
    <row r="2025" ht="12.75">
      <c r="G2025" s="76"/>
    </row>
    <row r="2026" ht="12.75">
      <c r="G2026" s="76"/>
    </row>
    <row r="2027" ht="12.75">
      <c r="G2027" s="76"/>
    </row>
    <row r="2028" ht="12.75">
      <c r="G2028" s="76"/>
    </row>
    <row r="2029" ht="12.75">
      <c r="G2029" s="76"/>
    </row>
    <row r="2030" ht="12.75">
      <c r="G2030" s="76"/>
    </row>
    <row r="2031" ht="12.75">
      <c r="G2031" s="76"/>
    </row>
    <row r="2032" ht="12.75">
      <c r="G2032" s="76"/>
    </row>
    <row r="2033" ht="12.75">
      <c r="G2033" s="76"/>
    </row>
    <row r="2034" ht="12.75">
      <c r="G2034" s="76"/>
    </row>
    <row r="2035" ht="12.75">
      <c r="G2035" s="76"/>
    </row>
    <row r="2036" ht="12.75">
      <c r="G2036" s="76"/>
    </row>
    <row r="2037" ht="12.75">
      <c r="G2037" s="76"/>
    </row>
    <row r="2038" ht="12.75">
      <c r="G2038" s="76"/>
    </row>
    <row r="2039" ht="12.75">
      <c r="G2039" s="76"/>
    </row>
    <row r="2040" ht="12.75">
      <c r="G2040" s="76"/>
    </row>
    <row r="2041" ht="12.75">
      <c r="G2041" s="76"/>
    </row>
    <row r="2042" ht="12.75">
      <c r="G2042" s="76"/>
    </row>
    <row r="2043" ht="12.75">
      <c r="G2043" s="76"/>
    </row>
    <row r="2044" ht="12.75">
      <c r="G2044" s="76"/>
    </row>
    <row r="2045" ht="12.75">
      <c r="G2045" s="76"/>
    </row>
    <row r="2046" ht="12.75">
      <c r="G2046" s="76"/>
    </row>
    <row r="2047" ht="12.75">
      <c r="G2047" s="76"/>
    </row>
    <row r="2048" ht="12.75">
      <c r="G2048" s="76"/>
    </row>
    <row r="2049" ht="12.75">
      <c r="G2049" s="76"/>
    </row>
    <row r="2050" ht="12.75">
      <c r="G2050" s="76"/>
    </row>
    <row r="2051" ht="12.75">
      <c r="G2051" s="76"/>
    </row>
    <row r="2052" ht="12.75">
      <c r="G2052" s="76"/>
    </row>
    <row r="2053" ht="12.75">
      <c r="G2053" s="76"/>
    </row>
    <row r="2054" ht="12.75">
      <c r="G2054" s="76"/>
    </row>
    <row r="2055" ht="12.75">
      <c r="G2055" s="76"/>
    </row>
    <row r="2056" ht="12.75">
      <c r="G2056" s="76"/>
    </row>
    <row r="2057" ht="12.75">
      <c r="G2057" s="76"/>
    </row>
    <row r="2058" ht="12.75">
      <c r="G2058" s="76"/>
    </row>
    <row r="2059" ht="12.75">
      <c r="G2059" s="76"/>
    </row>
    <row r="2060" ht="12.75">
      <c r="G2060" s="76"/>
    </row>
    <row r="2061" ht="12.75">
      <c r="G2061" s="76"/>
    </row>
    <row r="2062" ht="12.75">
      <c r="G2062" s="76"/>
    </row>
    <row r="2063" ht="12.75">
      <c r="G2063" s="76"/>
    </row>
    <row r="2064" ht="12.75">
      <c r="G2064" s="76"/>
    </row>
    <row r="2065" ht="12.75">
      <c r="G2065" s="76"/>
    </row>
    <row r="2066" ht="12.75">
      <c r="G2066" s="76"/>
    </row>
    <row r="2067" ht="12.75">
      <c r="G2067" s="76"/>
    </row>
    <row r="2068" ht="12.75">
      <c r="G2068" s="76"/>
    </row>
    <row r="2069" ht="12.75">
      <c r="G2069" s="76"/>
    </row>
    <row r="2070" ht="12.75">
      <c r="G2070" s="76"/>
    </row>
    <row r="2071" ht="12.75">
      <c r="G2071" s="76"/>
    </row>
    <row r="2072" ht="12.75">
      <c r="G2072" s="76"/>
    </row>
    <row r="2073" ht="12.75">
      <c r="G2073" s="76"/>
    </row>
    <row r="2074" ht="12.75">
      <c r="G2074" s="76"/>
    </row>
    <row r="2075" ht="12.75">
      <c r="G2075" s="76"/>
    </row>
    <row r="2076" ht="12.75">
      <c r="G2076" s="76"/>
    </row>
    <row r="2077" ht="12.75">
      <c r="G2077" s="76"/>
    </row>
    <row r="2078" ht="12.75">
      <c r="G2078" s="76"/>
    </row>
    <row r="2079" ht="12.75">
      <c r="G2079" s="76"/>
    </row>
    <row r="2080" ht="12.75">
      <c r="G2080" s="76"/>
    </row>
    <row r="2081" ht="12.75">
      <c r="G2081" s="76"/>
    </row>
    <row r="2082" ht="12.75">
      <c r="G2082" s="76"/>
    </row>
    <row r="2083" ht="12.75">
      <c r="G2083" s="76"/>
    </row>
    <row r="2084" ht="12.75">
      <c r="G2084" s="76"/>
    </row>
    <row r="2085" ht="12.75">
      <c r="G2085" s="76"/>
    </row>
    <row r="2086" ht="12.75">
      <c r="G2086" s="76"/>
    </row>
    <row r="2087" ht="12.75">
      <c r="G2087" s="76"/>
    </row>
    <row r="2088" ht="12.75">
      <c r="G2088" s="76"/>
    </row>
    <row r="2089" ht="12.75">
      <c r="G2089" s="76"/>
    </row>
    <row r="2090" ht="12.75">
      <c r="G2090" s="76"/>
    </row>
    <row r="2091" ht="12.75">
      <c r="G2091" s="76"/>
    </row>
    <row r="2092" ht="12.75">
      <c r="G2092" s="76"/>
    </row>
    <row r="2093" ht="12.75">
      <c r="G2093" s="76"/>
    </row>
    <row r="2094" ht="12.75">
      <c r="G2094" s="76"/>
    </row>
    <row r="2095" ht="12.75">
      <c r="G2095" s="76"/>
    </row>
    <row r="2096" ht="12.75">
      <c r="G2096" s="76"/>
    </row>
    <row r="2097" ht="12.75">
      <c r="G2097" s="76"/>
    </row>
    <row r="2098" ht="12.75">
      <c r="G2098" s="76"/>
    </row>
    <row r="2099" ht="12.75">
      <c r="G2099" s="76"/>
    </row>
    <row r="2100" ht="12.75">
      <c r="G2100" s="76"/>
    </row>
    <row r="2101" ht="12.75">
      <c r="G2101" s="76"/>
    </row>
    <row r="2102" ht="12.75">
      <c r="G2102" s="76"/>
    </row>
    <row r="2103" ht="12.75">
      <c r="G2103" s="76"/>
    </row>
    <row r="2104" ht="12.75">
      <c r="G2104" s="76"/>
    </row>
    <row r="2105" ht="12.75">
      <c r="G2105" s="76"/>
    </row>
    <row r="2106" ht="12.75">
      <c r="G2106" s="76"/>
    </row>
    <row r="2107" ht="12.75">
      <c r="G2107" s="76"/>
    </row>
    <row r="2108" ht="12.75">
      <c r="G2108" s="76"/>
    </row>
    <row r="2109" ht="12.75">
      <c r="G2109" s="76"/>
    </row>
    <row r="2110" ht="12.75">
      <c r="G2110" s="76"/>
    </row>
    <row r="2111" ht="12.75">
      <c r="G2111" s="76"/>
    </row>
    <row r="2112" ht="12.75">
      <c r="G2112" s="76"/>
    </row>
    <row r="2113" ht="12.75">
      <c r="G2113" s="76"/>
    </row>
    <row r="2114" ht="12.75">
      <c r="G2114" s="76"/>
    </row>
    <row r="2115" ht="12.75">
      <c r="G2115" s="76"/>
    </row>
    <row r="2116" ht="12.75">
      <c r="G2116" s="76"/>
    </row>
    <row r="2117" ht="12.75">
      <c r="G2117" s="76"/>
    </row>
    <row r="2118" ht="12.75">
      <c r="G2118" s="76"/>
    </row>
    <row r="2119" ht="12.75">
      <c r="G2119" s="76"/>
    </row>
    <row r="2120" ht="12.75">
      <c r="G2120" s="76"/>
    </row>
    <row r="2121" ht="12.75">
      <c r="G2121" s="76"/>
    </row>
    <row r="2122" ht="12.75">
      <c r="G2122" s="76"/>
    </row>
    <row r="2123" ht="12.75">
      <c r="G2123" s="76"/>
    </row>
    <row r="2124" ht="12.75">
      <c r="G2124" s="76"/>
    </row>
    <row r="2125" ht="12.75">
      <c r="G2125" s="76"/>
    </row>
    <row r="2126" ht="12.75">
      <c r="G2126" s="76"/>
    </row>
    <row r="2127" ht="12.75">
      <c r="G2127" s="76"/>
    </row>
    <row r="2128" ht="12.75">
      <c r="G2128" s="76"/>
    </row>
    <row r="2129" ht="12.75">
      <c r="G2129" s="76"/>
    </row>
    <row r="2130" ht="12.75">
      <c r="G2130" s="76"/>
    </row>
    <row r="2131" ht="12.75">
      <c r="G2131" s="76"/>
    </row>
    <row r="2132" ht="12.75">
      <c r="G2132" s="76"/>
    </row>
    <row r="2133" ht="12.75">
      <c r="G2133" s="76"/>
    </row>
    <row r="2134" ht="12.75">
      <c r="G2134" s="76"/>
    </row>
    <row r="2135" ht="12.75">
      <c r="G2135" s="76"/>
    </row>
    <row r="2136" ht="12.75">
      <c r="G2136" s="76"/>
    </row>
    <row r="2137" ht="12.75">
      <c r="G2137" s="76"/>
    </row>
    <row r="2138" ht="12.75">
      <c r="G2138" s="76"/>
    </row>
    <row r="2139" ht="12.75">
      <c r="G2139" s="76"/>
    </row>
    <row r="2140" ht="12.75">
      <c r="G2140" s="76"/>
    </row>
    <row r="2141" ht="12.75">
      <c r="G2141" s="76"/>
    </row>
    <row r="2142" ht="12.75">
      <c r="G2142" s="76"/>
    </row>
    <row r="2143" ht="12.75">
      <c r="G2143" s="76"/>
    </row>
    <row r="2144" ht="12.75">
      <c r="G2144" s="76"/>
    </row>
    <row r="2145" ht="12.75">
      <c r="G2145" s="76"/>
    </row>
    <row r="2146" ht="12.75">
      <c r="G2146" s="76"/>
    </row>
    <row r="2147" ht="12.75">
      <c r="G2147" s="76"/>
    </row>
    <row r="2148" ht="12.75">
      <c r="G2148" s="76"/>
    </row>
    <row r="2149" ht="12.75">
      <c r="G2149" s="76"/>
    </row>
    <row r="2150" ht="12.75">
      <c r="G2150" s="76"/>
    </row>
    <row r="2151" ht="12.75">
      <c r="G2151" s="76"/>
    </row>
    <row r="2152" ht="12.75">
      <c r="G2152" s="76"/>
    </row>
    <row r="2153" ht="12.75">
      <c r="G2153" s="76"/>
    </row>
    <row r="2154" ht="12.75">
      <c r="G2154" s="76"/>
    </row>
    <row r="2155" ht="12.75">
      <c r="G2155" s="76"/>
    </row>
    <row r="2156" ht="12.75">
      <c r="G2156" s="76"/>
    </row>
    <row r="2157" ht="12.75">
      <c r="G2157" s="76"/>
    </row>
    <row r="2158" ht="12.75">
      <c r="G2158" s="76"/>
    </row>
    <row r="2159" ht="12.75">
      <c r="G2159" s="76"/>
    </row>
    <row r="2160" ht="12.75">
      <c r="G2160" s="76"/>
    </row>
    <row r="2161" ht="12.75">
      <c r="G2161" s="76"/>
    </row>
    <row r="2162" ht="12.75">
      <c r="G2162" s="76"/>
    </row>
    <row r="2163" ht="12.75">
      <c r="G2163" s="76"/>
    </row>
    <row r="2164" ht="12.75">
      <c r="G2164" s="76"/>
    </row>
    <row r="2165" ht="12.75">
      <c r="G2165" s="76"/>
    </row>
    <row r="2166" ht="12.75">
      <c r="G2166" s="76"/>
    </row>
    <row r="2167" ht="12.75">
      <c r="G2167" s="76"/>
    </row>
    <row r="2168" ht="12.75">
      <c r="G2168" s="76"/>
    </row>
    <row r="2169" ht="12.75">
      <c r="G2169" s="76"/>
    </row>
    <row r="2170" ht="12.75">
      <c r="G2170" s="76"/>
    </row>
    <row r="2171" ht="12.75">
      <c r="G2171" s="76"/>
    </row>
    <row r="2172" ht="12.75">
      <c r="G2172" s="76"/>
    </row>
    <row r="2173" ht="12.75">
      <c r="G2173" s="76"/>
    </row>
    <row r="2174" ht="12.75">
      <c r="G2174" s="76"/>
    </row>
    <row r="2175" ht="12.75">
      <c r="G2175" s="76"/>
    </row>
    <row r="2176" ht="12.75">
      <c r="G2176" s="76"/>
    </row>
    <row r="2177" ht="12.75">
      <c r="G2177" s="76"/>
    </row>
    <row r="2178" ht="12.75">
      <c r="G2178" s="76"/>
    </row>
    <row r="2179" ht="12.75">
      <c r="G2179" s="76"/>
    </row>
    <row r="2180" ht="12.75">
      <c r="G2180" s="76"/>
    </row>
    <row r="2181" ht="12.75">
      <c r="G2181" s="76"/>
    </row>
    <row r="2182" ht="12.75">
      <c r="G2182" s="76"/>
    </row>
    <row r="2183" ht="12.75">
      <c r="G2183" s="76"/>
    </row>
    <row r="2184" ht="12.75">
      <c r="G2184" s="76"/>
    </row>
    <row r="2185" ht="12.75">
      <c r="G2185" s="76"/>
    </row>
    <row r="2186" ht="12.75">
      <c r="G2186" s="76"/>
    </row>
    <row r="2187" ht="12.75">
      <c r="G2187" s="76"/>
    </row>
    <row r="2188" ht="12.75">
      <c r="G2188" s="76"/>
    </row>
    <row r="2189" ht="12.75">
      <c r="G2189" s="76"/>
    </row>
    <row r="2190" ht="12.75">
      <c r="G2190" s="76"/>
    </row>
    <row r="2191" ht="12.75">
      <c r="G2191" s="76"/>
    </row>
    <row r="2192" ht="12.75">
      <c r="G2192" s="76"/>
    </row>
    <row r="2193" ht="12.75">
      <c r="G2193" s="76"/>
    </row>
    <row r="2194" ht="12.75">
      <c r="G2194" s="76"/>
    </row>
    <row r="2195" ht="12.75">
      <c r="G2195" s="76"/>
    </row>
    <row r="2196" ht="12.75">
      <c r="G2196" s="76"/>
    </row>
    <row r="2197" ht="12.75">
      <c r="G2197" s="76"/>
    </row>
    <row r="2198" ht="12.75">
      <c r="G2198" s="76"/>
    </row>
    <row r="2199" ht="12.75">
      <c r="G2199" s="76"/>
    </row>
    <row r="2200" ht="12.75">
      <c r="G2200" s="76"/>
    </row>
    <row r="2201" ht="12.75">
      <c r="G2201" s="76"/>
    </row>
    <row r="2202" ht="12.75">
      <c r="G2202" s="76"/>
    </row>
    <row r="2203" ht="12.75">
      <c r="G2203" s="76"/>
    </row>
    <row r="2204" ht="12.75">
      <c r="G2204" s="76"/>
    </row>
    <row r="2205" ht="12.75">
      <c r="G2205" s="76"/>
    </row>
    <row r="2206" ht="12.75">
      <c r="G2206" s="76"/>
    </row>
    <row r="2207" ht="12.75">
      <c r="G2207" s="76"/>
    </row>
    <row r="2208" ht="12.75">
      <c r="G2208" s="76"/>
    </row>
    <row r="2209" ht="12.75">
      <c r="G2209" s="76"/>
    </row>
    <row r="2210" ht="12.75">
      <c r="G2210" s="76"/>
    </row>
    <row r="2211" ht="12.75">
      <c r="G2211" s="76"/>
    </row>
    <row r="2212" ht="12.75">
      <c r="G2212" s="76"/>
    </row>
    <row r="2213" ht="12.75">
      <c r="G2213" s="76"/>
    </row>
    <row r="2214" ht="12.75">
      <c r="G2214" s="76"/>
    </row>
    <row r="2215" ht="12.75">
      <c r="G2215" s="76"/>
    </row>
    <row r="2216" ht="12.75">
      <c r="G2216" s="76"/>
    </row>
    <row r="2217" ht="12.75">
      <c r="G2217" s="76"/>
    </row>
    <row r="2218" ht="12.75">
      <c r="G2218" s="76"/>
    </row>
    <row r="2219" ht="12.75">
      <c r="G2219" s="76"/>
    </row>
    <row r="2220" ht="12.75">
      <c r="G2220" s="76"/>
    </row>
    <row r="2221" ht="12.75">
      <c r="G2221" s="76"/>
    </row>
    <row r="2222" ht="12.75">
      <c r="G2222" s="76"/>
    </row>
    <row r="2223" ht="12.75">
      <c r="G2223" s="76"/>
    </row>
    <row r="2224" ht="12.75">
      <c r="G2224" s="76"/>
    </row>
    <row r="2225" ht="12.75">
      <c r="G2225" s="76"/>
    </row>
    <row r="2226" ht="12.75">
      <c r="G2226" s="76"/>
    </row>
    <row r="2227" ht="12.75">
      <c r="G2227" s="76"/>
    </row>
    <row r="2228" ht="12.75">
      <c r="G2228" s="76"/>
    </row>
    <row r="2229" ht="12.75">
      <c r="G2229" s="76"/>
    </row>
    <row r="2230" ht="12.75">
      <c r="G2230" s="76"/>
    </row>
    <row r="2231" ht="12.75">
      <c r="G2231" s="76"/>
    </row>
    <row r="2232" ht="12.75">
      <c r="G2232" s="76"/>
    </row>
    <row r="2233" ht="12.75">
      <c r="G2233" s="76"/>
    </row>
    <row r="2234" ht="12.75">
      <c r="G2234" s="76"/>
    </row>
    <row r="2235" ht="12.75">
      <c r="G2235" s="76"/>
    </row>
    <row r="2236" ht="12.75">
      <c r="G2236" s="76"/>
    </row>
    <row r="2237" ht="12.75">
      <c r="G2237" s="76"/>
    </row>
    <row r="2238" ht="12.75">
      <c r="G2238" s="76"/>
    </row>
    <row r="2239" ht="12.75">
      <c r="G2239" s="76"/>
    </row>
    <row r="2240" ht="12.75">
      <c r="G2240" s="76"/>
    </row>
    <row r="2241" ht="12.75">
      <c r="G2241" s="76"/>
    </row>
    <row r="2242" ht="12.75">
      <c r="G2242" s="76"/>
    </row>
    <row r="2243" ht="12.75">
      <c r="G2243" s="76"/>
    </row>
    <row r="2244" ht="12.75">
      <c r="G2244" s="76"/>
    </row>
    <row r="2245" ht="12.75">
      <c r="G2245" s="76"/>
    </row>
    <row r="2246" ht="12.75">
      <c r="G2246" s="76"/>
    </row>
    <row r="2247" ht="12.75">
      <c r="G2247" s="76"/>
    </row>
    <row r="2248" ht="12.75">
      <c r="G2248" s="76"/>
    </row>
    <row r="2249" ht="12.75">
      <c r="G2249" s="76"/>
    </row>
    <row r="2250" ht="12.75">
      <c r="G2250" s="76"/>
    </row>
    <row r="2251" ht="12.75">
      <c r="G2251" s="76"/>
    </row>
    <row r="2252" ht="12.75">
      <c r="G2252" s="76"/>
    </row>
    <row r="2253" ht="12.75">
      <c r="G2253" s="76"/>
    </row>
    <row r="2254" ht="12.75">
      <c r="G2254" s="76"/>
    </row>
    <row r="2255" ht="12.75">
      <c r="G2255" s="76"/>
    </row>
    <row r="2256" ht="12.75">
      <c r="G2256" s="76"/>
    </row>
    <row r="2257" ht="12.75">
      <c r="G2257" s="76"/>
    </row>
    <row r="2258" ht="12.75">
      <c r="G2258" s="76"/>
    </row>
    <row r="2259" ht="12.75">
      <c r="G2259" s="76"/>
    </row>
    <row r="2260" ht="12.75">
      <c r="G2260" s="76"/>
    </row>
    <row r="2261" ht="12.75">
      <c r="G2261" s="76"/>
    </row>
    <row r="2262" ht="12.75">
      <c r="G2262" s="76"/>
    </row>
    <row r="2263" ht="12.75">
      <c r="G2263" s="76"/>
    </row>
    <row r="2264" ht="12.75">
      <c r="G2264" s="76"/>
    </row>
    <row r="2265" ht="12.75">
      <c r="G2265" s="76"/>
    </row>
    <row r="2266" ht="12.75">
      <c r="G2266" s="76"/>
    </row>
    <row r="2267" ht="12.75">
      <c r="G2267" s="76"/>
    </row>
    <row r="2268" ht="12.75">
      <c r="G2268" s="76"/>
    </row>
    <row r="2269" ht="12.75">
      <c r="G2269" s="76"/>
    </row>
    <row r="2270" ht="12.75">
      <c r="G2270" s="76"/>
    </row>
    <row r="2271" ht="12.75">
      <c r="G2271" s="76"/>
    </row>
    <row r="2272" ht="12.75">
      <c r="G2272" s="76"/>
    </row>
    <row r="2273" ht="12.75">
      <c r="G2273" s="76"/>
    </row>
    <row r="2274" ht="12.75">
      <c r="G2274" s="76"/>
    </row>
    <row r="2275" ht="12.75">
      <c r="G2275" s="76"/>
    </row>
    <row r="2276" ht="12.75">
      <c r="G2276" s="76"/>
    </row>
    <row r="2277" ht="12.75">
      <c r="G2277" s="76"/>
    </row>
    <row r="2278" ht="12.75">
      <c r="G2278" s="76"/>
    </row>
    <row r="2279" ht="12.75">
      <c r="G2279" s="76"/>
    </row>
    <row r="2280" ht="12.75">
      <c r="G2280" s="76"/>
    </row>
    <row r="2281" ht="12.75">
      <c r="G2281" s="76"/>
    </row>
    <row r="2282" ht="12.75">
      <c r="G2282" s="76"/>
    </row>
    <row r="2283" ht="12.75">
      <c r="G2283" s="76"/>
    </row>
    <row r="2284" ht="12.75">
      <c r="G2284" s="76"/>
    </row>
    <row r="2285" ht="12.75">
      <c r="G2285" s="76"/>
    </row>
    <row r="2286" ht="12.75">
      <c r="G2286" s="76"/>
    </row>
    <row r="2287" ht="12.75">
      <c r="G2287" s="76"/>
    </row>
    <row r="2288" ht="12.75">
      <c r="G2288" s="76"/>
    </row>
    <row r="2289" ht="12.75">
      <c r="G2289" s="76"/>
    </row>
    <row r="2290" ht="12.75">
      <c r="G2290" s="76"/>
    </row>
    <row r="2291" ht="12.75">
      <c r="G2291" s="76"/>
    </row>
    <row r="2292" ht="12.75">
      <c r="G2292" s="76"/>
    </row>
    <row r="2293" ht="12.75">
      <c r="G2293" s="76"/>
    </row>
    <row r="2294" ht="12.75">
      <c r="G2294" s="76"/>
    </row>
    <row r="2295" ht="12.75">
      <c r="G2295" s="76"/>
    </row>
    <row r="2296" ht="12.75">
      <c r="G2296" s="76"/>
    </row>
    <row r="2297" ht="12.75">
      <c r="G2297" s="76"/>
    </row>
    <row r="2298" ht="12.75">
      <c r="G2298" s="76"/>
    </row>
    <row r="2299" ht="12.75">
      <c r="G2299" s="76"/>
    </row>
    <row r="2300" ht="12.75">
      <c r="G2300" s="76"/>
    </row>
    <row r="2301" ht="12.75">
      <c r="G2301" s="76"/>
    </row>
    <row r="2302" ht="12.75">
      <c r="G2302" s="76"/>
    </row>
    <row r="2303" ht="12.75">
      <c r="G2303" s="76"/>
    </row>
    <row r="2304" ht="12.75">
      <c r="G2304" s="76"/>
    </row>
    <row r="2305" ht="12.75">
      <c r="G2305" s="76"/>
    </row>
    <row r="2306" ht="12.75">
      <c r="G2306" s="76"/>
    </row>
    <row r="2307" ht="12.75">
      <c r="G2307" s="76"/>
    </row>
    <row r="2308" ht="12.75">
      <c r="G2308" s="76"/>
    </row>
    <row r="2309" ht="12.75">
      <c r="G2309" s="76"/>
    </row>
    <row r="2310" ht="12.75">
      <c r="G2310" s="76"/>
    </row>
    <row r="2311" ht="12.75">
      <c r="G2311" s="76"/>
    </row>
    <row r="2312" ht="12.75">
      <c r="G2312" s="76"/>
    </row>
    <row r="2313" ht="12.75">
      <c r="G2313" s="76"/>
    </row>
    <row r="2314" ht="12.75">
      <c r="G2314" s="76"/>
    </row>
    <row r="2315" ht="12.75">
      <c r="G2315" s="76"/>
    </row>
    <row r="2316" ht="12.75">
      <c r="G2316" s="76"/>
    </row>
    <row r="2317" ht="12.75">
      <c r="G2317" s="76"/>
    </row>
    <row r="2318" ht="12.75">
      <c r="G2318" s="76"/>
    </row>
    <row r="2319" ht="12.75">
      <c r="G2319" s="76"/>
    </row>
    <row r="2320" ht="12.75">
      <c r="G2320" s="76"/>
    </row>
    <row r="2321" ht="12.75">
      <c r="G2321" s="76"/>
    </row>
    <row r="2322" ht="12.75">
      <c r="G2322" s="76"/>
    </row>
    <row r="2323" ht="12.75">
      <c r="G2323" s="76"/>
    </row>
    <row r="2324" ht="12.75">
      <c r="G2324" s="76"/>
    </row>
    <row r="2325" ht="12.75">
      <c r="G2325" s="76"/>
    </row>
    <row r="2326" ht="12.75">
      <c r="G2326" s="76"/>
    </row>
    <row r="2327" ht="12.75">
      <c r="G2327" s="76"/>
    </row>
    <row r="2328" ht="12.75">
      <c r="G2328" s="76"/>
    </row>
    <row r="2329" ht="12.75">
      <c r="G2329" s="76"/>
    </row>
    <row r="2330" ht="12.75">
      <c r="G2330" s="76"/>
    </row>
    <row r="2331" ht="12.75">
      <c r="G2331" s="76"/>
    </row>
    <row r="2332" ht="12.75">
      <c r="G2332" s="76"/>
    </row>
    <row r="2333" ht="12.75">
      <c r="G2333" s="76"/>
    </row>
    <row r="2334" ht="12.75">
      <c r="G2334" s="76"/>
    </row>
    <row r="2335" ht="12.75">
      <c r="G2335" s="76"/>
    </row>
    <row r="2336" ht="12.75">
      <c r="G2336" s="76"/>
    </row>
    <row r="2337" ht="12.75">
      <c r="G2337" s="76"/>
    </row>
    <row r="2338" ht="12.75">
      <c r="G2338" s="76"/>
    </row>
    <row r="2339" ht="12.75">
      <c r="G2339" s="76"/>
    </row>
    <row r="2340" ht="12.75">
      <c r="G2340" s="76"/>
    </row>
    <row r="2341" ht="12.75">
      <c r="G2341" s="76"/>
    </row>
    <row r="2342" ht="12.75">
      <c r="G2342" s="76"/>
    </row>
    <row r="2343" ht="12.75">
      <c r="G2343" s="76"/>
    </row>
    <row r="2344" ht="12.75">
      <c r="G2344" s="76"/>
    </row>
    <row r="2345" ht="12.75">
      <c r="G2345" s="76"/>
    </row>
    <row r="2346" ht="12.75">
      <c r="G2346" s="76"/>
    </row>
    <row r="2347" ht="12.75">
      <c r="G2347" s="76"/>
    </row>
    <row r="2348" ht="12.75">
      <c r="G2348" s="76"/>
    </row>
    <row r="2349" ht="12.75">
      <c r="G2349" s="76"/>
    </row>
    <row r="2350" ht="12.75">
      <c r="G2350" s="76"/>
    </row>
    <row r="2351" ht="12.75">
      <c r="G2351" s="76"/>
    </row>
    <row r="2352" ht="12.75">
      <c r="G2352" s="76"/>
    </row>
    <row r="2353" ht="12.75">
      <c r="G2353" s="76"/>
    </row>
    <row r="2354" ht="12.75">
      <c r="G2354" s="76"/>
    </row>
    <row r="2355" ht="12.75">
      <c r="G2355" s="76"/>
    </row>
    <row r="2356" ht="12.75">
      <c r="G2356" s="76"/>
    </row>
    <row r="2357" ht="12.75">
      <c r="G2357" s="76"/>
    </row>
    <row r="2358" ht="12.75">
      <c r="G2358" s="76"/>
    </row>
    <row r="2359" ht="12.75">
      <c r="G2359" s="76"/>
    </row>
    <row r="2360" ht="12.75">
      <c r="G2360" s="76"/>
    </row>
    <row r="2361" ht="12.75">
      <c r="G2361" s="76"/>
    </row>
    <row r="2362" ht="12.75">
      <c r="G2362" s="76"/>
    </row>
    <row r="2363" ht="12.75">
      <c r="G2363" s="76"/>
    </row>
    <row r="2364" ht="12.75">
      <c r="G2364" s="76"/>
    </row>
    <row r="2365" ht="12.75">
      <c r="G2365" s="76"/>
    </row>
    <row r="2366" ht="12.75">
      <c r="G2366" s="76"/>
    </row>
    <row r="2367" ht="12.75">
      <c r="G2367" s="76"/>
    </row>
    <row r="2368" ht="12.75">
      <c r="G2368" s="76"/>
    </row>
    <row r="2369" ht="12.75">
      <c r="G2369" s="76"/>
    </row>
    <row r="2370" ht="12.75">
      <c r="G2370" s="76"/>
    </row>
    <row r="2371" ht="12.75">
      <c r="G2371" s="76"/>
    </row>
    <row r="2372" ht="12.75">
      <c r="G2372" s="76"/>
    </row>
    <row r="2373" ht="12.75">
      <c r="G2373" s="76"/>
    </row>
    <row r="2374" ht="12.75">
      <c r="G2374" s="76"/>
    </row>
    <row r="2375" ht="12.75">
      <c r="G2375" s="76"/>
    </row>
    <row r="2376" ht="12.75">
      <c r="G2376" s="76"/>
    </row>
    <row r="2377" ht="12.75">
      <c r="G2377" s="76"/>
    </row>
    <row r="2378" ht="12.75">
      <c r="G2378" s="76"/>
    </row>
    <row r="2379" ht="12.75">
      <c r="G2379" s="76"/>
    </row>
    <row r="2380" ht="12.75">
      <c r="G2380" s="76"/>
    </row>
    <row r="2381" ht="12.75">
      <c r="G2381" s="76"/>
    </row>
    <row r="2382" ht="12.75">
      <c r="G2382" s="76"/>
    </row>
    <row r="2383" ht="12.75">
      <c r="G2383" s="76"/>
    </row>
    <row r="2384" ht="12.75">
      <c r="G2384" s="76"/>
    </row>
    <row r="2385" ht="12.75">
      <c r="G2385" s="76"/>
    </row>
    <row r="2386" ht="12.75">
      <c r="G2386" s="76"/>
    </row>
    <row r="2387" ht="12.75">
      <c r="G2387" s="76"/>
    </row>
    <row r="2388" ht="12.75">
      <c r="G2388" s="76"/>
    </row>
    <row r="2389" ht="12.75">
      <c r="G2389" s="76"/>
    </row>
    <row r="2390" ht="12.75">
      <c r="G2390" s="76"/>
    </row>
    <row r="2391" ht="12.75">
      <c r="G2391" s="76"/>
    </row>
    <row r="2392" ht="12.75">
      <c r="G2392" s="76"/>
    </row>
    <row r="2393" ht="12.75">
      <c r="G2393" s="76"/>
    </row>
    <row r="2394" ht="12.75">
      <c r="G2394" s="76"/>
    </row>
    <row r="2395" ht="12.75">
      <c r="G2395" s="76"/>
    </row>
    <row r="2396" ht="12.75">
      <c r="G2396" s="76"/>
    </row>
    <row r="2397" ht="12.75">
      <c r="G2397" s="76"/>
    </row>
    <row r="2398" ht="12.75">
      <c r="G2398" s="76"/>
    </row>
    <row r="2399" ht="12.75">
      <c r="G2399" s="76"/>
    </row>
    <row r="2400" ht="12.75">
      <c r="G2400" s="76"/>
    </row>
    <row r="2401" ht="12.75">
      <c r="G2401" s="76"/>
    </row>
    <row r="2402" ht="12.75">
      <c r="G2402" s="76"/>
    </row>
    <row r="2403" ht="12.75">
      <c r="G2403" s="76"/>
    </row>
    <row r="2404" ht="12.75">
      <c r="G2404" s="76"/>
    </row>
    <row r="2405" ht="12.75">
      <c r="G2405" s="76"/>
    </row>
    <row r="2406" ht="12.75">
      <c r="G2406" s="76"/>
    </row>
    <row r="2407" ht="12.75">
      <c r="G2407" s="76"/>
    </row>
    <row r="2408" ht="12.75">
      <c r="G2408" s="76"/>
    </row>
    <row r="2409" ht="12.75">
      <c r="G2409" s="76"/>
    </row>
    <row r="2410" ht="12.75">
      <c r="G2410" s="76"/>
    </row>
    <row r="2411" ht="12.75">
      <c r="G2411" s="76"/>
    </row>
    <row r="2412" ht="12.75">
      <c r="G2412" s="76"/>
    </row>
    <row r="2413" ht="12.75">
      <c r="G2413" s="76"/>
    </row>
    <row r="2414" ht="12.75">
      <c r="G2414" s="76"/>
    </row>
    <row r="2415" ht="12.75">
      <c r="G2415" s="76"/>
    </row>
    <row r="2416" ht="12.75">
      <c r="G2416" s="76"/>
    </row>
    <row r="2417" ht="12.75">
      <c r="G2417" s="76"/>
    </row>
    <row r="2418" ht="12.75">
      <c r="G2418" s="76"/>
    </row>
    <row r="2419" ht="12.75">
      <c r="G2419" s="76"/>
    </row>
    <row r="2420" ht="12.75">
      <c r="G2420" s="76"/>
    </row>
    <row r="2421" ht="12.75">
      <c r="G2421" s="76"/>
    </row>
    <row r="2422" ht="12.75">
      <c r="G2422" s="76"/>
    </row>
    <row r="2423" ht="12.75">
      <c r="G2423" s="76"/>
    </row>
    <row r="2424" ht="12.75">
      <c r="G2424" s="76"/>
    </row>
    <row r="2425" ht="12.75">
      <c r="G2425" s="76"/>
    </row>
    <row r="2426" ht="12.75">
      <c r="G2426" s="76"/>
    </row>
    <row r="2427" ht="12.75">
      <c r="G2427" s="76"/>
    </row>
    <row r="2428" ht="12.75">
      <c r="G2428" s="76"/>
    </row>
    <row r="2429" ht="12.75">
      <c r="G2429" s="76"/>
    </row>
    <row r="2430" ht="12.75">
      <c r="G2430" s="76"/>
    </row>
    <row r="2431" ht="12.75">
      <c r="G2431" s="76"/>
    </row>
    <row r="2432" ht="12.75">
      <c r="G2432" s="76"/>
    </row>
    <row r="2433" ht="12.75">
      <c r="G2433" s="76"/>
    </row>
    <row r="2434" ht="12.75">
      <c r="G2434" s="76"/>
    </row>
    <row r="2435" ht="12.75">
      <c r="G2435" s="76"/>
    </row>
    <row r="2436" ht="12.75">
      <c r="G2436" s="76"/>
    </row>
    <row r="2437" ht="12.75">
      <c r="G2437" s="76"/>
    </row>
    <row r="2438" ht="12.75">
      <c r="G2438" s="76"/>
    </row>
    <row r="2439" ht="12.75">
      <c r="G2439" s="76"/>
    </row>
    <row r="2440" ht="12.75">
      <c r="G2440" s="76"/>
    </row>
    <row r="2441" ht="12.75">
      <c r="G2441" s="76"/>
    </row>
    <row r="2442" ht="12.75">
      <c r="G2442" s="76"/>
    </row>
    <row r="2443" ht="12.75">
      <c r="G2443" s="76"/>
    </row>
    <row r="2444" ht="12.75">
      <c r="G2444" s="76"/>
    </row>
    <row r="2445" ht="12.75">
      <c r="G2445" s="76"/>
    </row>
    <row r="2446" ht="12.75">
      <c r="G2446" s="76"/>
    </row>
    <row r="2447" ht="12.75">
      <c r="G2447" s="76"/>
    </row>
    <row r="2448" ht="12.75">
      <c r="G2448" s="76"/>
    </row>
    <row r="2449" ht="12.75">
      <c r="G2449" s="76"/>
    </row>
    <row r="2450" ht="12.75">
      <c r="G2450" s="76"/>
    </row>
    <row r="2451" ht="12.75">
      <c r="G2451" s="76"/>
    </row>
    <row r="2452" ht="12.75">
      <c r="G2452" s="76"/>
    </row>
    <row r="2453" ht="12.75">
      <c r="G2453" s="76"/>
    </row>
    <row r="2454" ht="12.75">
      <c r="G2454" s="76"/>
    </row>
    <row r="2455" ht="12.75">
      <c r="G2455" s="76"/>
    </row>
    <row r="2456" ht="12.75">
      <c r="G2456" s="76"/>
    </row>
    <row r="2457" ht="12.75">
      <c r="G2457" s="76"/>
    </row>
    <row r="2458" ht="12.75">
      <c r="G2458" s="76"/>
    </row>
    <row r="2459" ht="12.75">
      <c r="G2459" s="76"/>
    </row>
    <row r="2460" ht="12.75">
      <c r="G2460" s="76"/>
    </row>
    <row r="2461" ht="12.75">
      <c r="G2461" s="76"/>
    </row>
    <row r="2462" ht="12.75">
      <c r="G2462" s="76"/>
    </row>
    <row r="2463" ht="12.75">
      <c r="G2463" s="76"/>
    </row>
    <row r="2464" ht="12.75">
      <c r="G2464" s="76"/>
    </row>
    <row r="2465" ht="12.75">
      <c r="G2465" s="76"/>
    </row>
    <row r="2466" ht="12.75">
      <c r="G2466" s="76"/>
    </row>
    <row r="2467" ht="12.75">
      <c r="G2467" s="76"/>
    </row>
    <row r="2468" ht="12.75">
      <c r="G2468" s="76"/>
    </row>
    <row r="2469" ht="12.75">
      <c r="G2469" s="76"/>
    </row>
    <row r="2470" ht="12.75">
      <c r="G2470" s="76"/>
    </row>
    <row r="2471" ht="12.75">
      <c r="G2471" s="76"/>
    </row>
    <row r="2472" ht="12.75">
      <c r="G2472" s="76"/>
    </row>
    <row r="2473" ht="12.75">
      <c r="G2473" s="76"/>
    </row>
    <row r="2474" ht="12.75">
      <c r="G2474" s="76"/>
    </row>
    <row r="2475" ht="12.75">
      <c r="G2475" s="76"/>
    </row>
    <row r="2476" ht="12.75">
      <c r="G2476" s="76"/>
    </row>
    <row r="2477" ht="12.75">
      <c r="G2477" s="76"/>
    </row>
    <row r="2478" ht="12.75">
      <c r="G2478" s="76"/>
    </row>
    <row r="2479" ht="12.75">
      <c r="G2479" s="76"/>
    </row>
    <row r="2480" ht="12.75">
      <c r="G2480" s="76"/>
    </row>
    <row r="2481" ht="12.75">
      <c r="G2481" s="76"/>
    </row>
    <row r="2482" ht="12.75">
      <c r="G2482" s="76"/>
    </row>
    <row r="2483" ht="12.75">
      <c r="G2483" s="76"/>
    </row>
    <row r="2484" ht="12.75">
      <c r="G2484" s="76"/>
    </row>
    <row r="2485" ht="12.75">
      <c r="G2485" s="76"/>
    </row>
    <row r="2486" ht="12.75">
      <c r="G2486" s="76"/>
    </row>
    <row r="2487" ht="12.75">
      <c r="G2487" s="76"/>
    </row>
    <row r="2488" ht="12.75">
      <c r="G2488" s="76"/>
    </row>
    <row r="2489" ht="12.75">
      <c r="G2489" s="76"/>
    </row>
    <row r="2490" ht="12.75">
      <c r="G2490" s="76"/>
    </row>
    <row r="2491" ht="12.75">
      <c r="G2491" s="76"/>
    </row>
    <row r="2492" ht="12.75">
      <c r="G2492" s="76"/>
    </row>
    <row r="2493" ht="12.75">
      <c r="G2493" s="76"/>
    </row>
    <row r="2494" ht="12.75">
      <c r="G2494" s="76"/>
    </row>
    <row r="2495" ht="12.75">
      <c r="G2495" s="76"/>
    </row>
    <row r="2496" ht="12.75">
      <c r="G2496" s="76"/>
    </row>
    <row r="2497" ht="12.75">
      <c r="G2497" s="76"/>
    </row>
    <row r="2498" ht="12.75">
      <c r="G2498" s="76"/>
    </row>
    <row r="2499" ht="12.75">
      <c r="G2499" s="76"/>
    </row>
    <row r="2500" ht="12.75">
      <c r="G2500" s="76"/>
    </row>
    <row r="2501" ht="12.75">
      <c r="G2501" s="76"/>
    </row>
    <row r="2502" ht="12.75">
      <c r="G2502" s="76"/>
    </row>
    <row r="2503" ht="12.75">
      <c r="G2503" s="76"/>
    </row>
    <row r="2504" ht="12.75">
      <c r="G2504" s="76"/>
    </row>
    <row r="2505" ht="12.75">
      <c r="G2505" s="76"/>
    </row>
    <row r="2506" ht="12.75">
      <c r="G2506" s="76"/>
    </row>
    <row r="2507" ht="12.75">
      <c r="G2507" s="76"/>
    </row>
    <row r="2508" ht="12.75">
      <c r="G2508" s="76"/>
    </row>
    <row r="2509" ht="12.75">
      <c r="G2509" s="76"/>
    </row>
    <row r="2510" ht="12.75">
      <c r="G2510" s="76"/>
    </row>
    <row r="2511" ht="12.75">
      <c r="G2511" s="76"/>
    </row>
    <row r="2512" ht="12.75">
      <c r="G2512" s="76"/>
    </row>
    <row r="2513" ht="12.75">
      <c r="G2513" s="76"/>
    </row>
    <row r="2514" ht="12.75">
      <c r="G2514" s="76"/>
    </row>
    <row r="2515" ht="12.75">
      <c r="G2515" s="76"/>
    </row>
    <row r="2516" ht="12.75">
      <c r="G2516" s="76"/>
    </row>
    <row r="2517" ht="12.75">
      <c r="G2517" s="76"/>
    </row>
    <row r="2518" ht="12.75">
      <c r="G2518" s="76"/>
    </row>
    <row r="2519" ht="12.75">
      <c r="G2519" s="76"/>
    </row>
    <row r="2520" ht="12.75">
      <c r="G2520" s="76"/>
    </row>
    <row r="2521" ht="12.75">
      <c r="G2521" s="76"/>
    </row>
    <row r="2522" ht="12.75">
      <c r="G2522" s="76"/>
    </row>
    <row r="2523" ht="12.75">
      <c r="G2523" s="76"/>
    </row>
    <row r="2524" ht="12.75">
      <c r="G2524" s="76"/>
    </row>
    <row r="2525" ht="12.75">
      <c r="G2525" s="76"/>
    </row>
    <row r="2526" ht="12.75">
      <c r="G2526" s="76"/>
    </row>
    <row r="2527" ht="12.75">
      <c r="G2527" s="76"/>
    </row>
    <row r="2528" ht="12.75">
      <c r="G2528" s="76"/>
    </row>
    <row r="2529" ht="12.75">
      <c r="G2529" s="76"/>
    </row>
    <row r="2530" ht="12.75">
      <c r="G2530" s="76"/>
    </row>
    <row r="2531" ht="12.75">
      <c r="G2531" s="76"/>
    </row>
    <row r="2532" ht="12.75">
      <c r="G2532" s="76"/>
    </row>
    <row r="2533" ht="12.75">
      <c r="G2533" s="76"/>
    </row>
    <row r="2534" ht="12.75">
      <c r="G2534" s="76"/>
    </row>
    <row r="2535" ht="12.75">
      <c r="G2535" s="76"/>
    </row>
    <row r="2536" ht="12.75">
      <c r="G2536" s="76"/>
    </row>
    <row r="2537" ht="12.75">
      <c r="G2537" s="76"/>
    </row>
    <row r="2538" ht="12.75">
      <c r="G2538" s="76"/>
    </row>
    <row r="2539" ht="12.75">
      <c r="G2539" s="76"/>
    </row>
    <row r="2540" ht="12.75">
      <c r="G2540" s="76"/>
    </row>
    <row r="2541" ht="12.75">
      <c r="G2541" s="76"/>
    </row>
    <row r="2542" ht="12.75">
      <c r="G2542" s="76"/>
    </row>
    <row r="2543" ht="12.75">
      <c r="G2543" s="76"/>
    </row>
    <row r="2544" ht="12.75">
      <c r="G2544" s="76"/>
    </row>
    <row r="2545" ht="12.75">
      <c r="G2545" s="76"/>
    </row>
    <row r="2546" ht="12.75">
      <c r="G2546" s="76"/>
    </row>
    <row r="2547" ht="12.75">
      <c r="G2547" s="76"/>
    </row>
    <row r="2548" ht="12.75">
      <c r="G2548" s="76"/>
    </row>
    <row r="2549" ht="12.75">
      <c r="G2549" s="76"/>
    </row>
    <row r="2550" ht="12.75">
      <c r="G2550" s="76"/>
    </row>
    <row r="2551" ht="12.75">
      <c r="G2551" s="76"/>
    </row>
    <row r="2552" ht="12.75">
      <c r="G2552" s="76"/>
    </row>
    <row r="2553" ht="12.75">
      <c r="G2553" s="76"/>
    </row>
    <row r="2554" ht="12.75">
      <c r="G2554" s="76"/>
    </row>
    <row r="2555" ht="12.75">
      <c r="G2555" s="76"/>
    </row>
    <row r="2556" ht="12.75">
      <c r="G2556" s="76"/>
    </row>
    <row r="2557" ht="12.75">
      <c r="G2557" s="76"/>
    </row>
    <row r="2558" ht="12.75">
      <c r="G2558" s="76"/>
    </row>
    <row r="2559" ht="12.75">
      <c r="G2559" s="76"/>
    </row>
    <row r="2560" ht="12.75">
      <c r="G2560" s="76"/>
    </row>
    <row r="2561" ht="12.75">
      <c r="G2561" s="76"/>
    </row>
    <row r="2562" ht="12.75">
      <c r="G2562" s="76"/>
    </row>
    <row r="2563" ht="12.75">
      <c r="G2563" s="76"/>
    </row>
    <row r="2564" ht="12.75">
      <c r="G2564" s="76"/>
    </row>
    <row r="2565" ht="12.75">
      <c r="G2565" s="76"/>
    </row>
    <row r="2566" ht="12.75">
      <c r="G2566" s="76"/>
    </row>
    <row r="2567" ht="12.75">
      <c r="G2567" s="76"/>
    </row>
    <row r="2568" ht="12.75">
      <c r="G2568" s="76"/>
    </row>
    <row r="2569" ht="12.75">
      <c r="G2569" s="76"/>
    </row>
    <row r="2570" ht="12.75">
      <c r="G2570" s="76"/>
    </row>
    <row r="2571" ht="12.75">
      <c r="G2571" s="76"/>
    </row>
    <row r="2572" ht="12.75">
      <c r="G2572" s="76"/>
    </row>
    <row r="2573" ht="12.75">
      <c r="G2573" s="76"/>
    </row>
    <row r="2574" ht="12.75">
      <c r="G2574" s="76"/>
    </row>
    <row r="2575" ht="12.75">
      <c r="G2575" s="76"/>
    </row>
    <row r="2576" ht="12.75">
      <c r="G2576" s="76"/>
    </row>
    <row r="2577" ht="12.75">
      <c r="G2577" s="76"/>
    </row>
    <row r="2578" ht="12.75">
      <c r="G2578" s="76"/>
    </row>
    <row r="2579" ht="12.75">
      <c r="G2579" s="76"/>
    </row>
    <row r="2580" ht="12.75">
      <c r="G2580" s="76"/>
    </row>
    <row r="2581" ht="12.75">
      <c r="G2581" s="76"/>
    </row>
    <row r="2582" ht="12.75">
      <c r="G2582" s="76"/>
    </row>
    <row r="2583" ht="12.75">
      <c r="G2583" s="76"/>
    </row>
    <row r="2584" ht="12.75">
      <c r="G2584" s="76"/>
    </row>
    <row r="2585" ht="12.75">
      <c r="G2585" s="76"/>
    </row>
    <row r="2586" ht="12.75">
      <c r="G2586" s="76"/>
    </row>
    <row r="2587" ht="12.75">
      <c r="G2587" s="76"/>
    </row>
    <row r="2588" ht="12.75">
      <c r="G2588" s="76"/>
    </row>
    <row r="2589" ht="12.75">
      <c r="G2589" s="76"/>
    </row>
    <row r="2590" ht="12.75">
      <c r="G2590" s="76"/>
    </row>
    <row r="2591" ht="12.75">
      <c r="G2591" s="76"/>
    </row>
    <row r="2592" ht="12.75">
      <c r="G2592" s="76"/>
    </row>
    <row r="2593" ht="12.75">
      <c r="G2593" s="76"/>
    </row>
    <row r="2594" ht="12.75">
      <c r="G2594" s="76"/>
    </row>
    <row r="2595" ht="12.75">
      <c r="G2595" s="76"/>
    </row>
    <row r="2596" ht="12.75">
      <c r="G2596" s="76"/>
    </row>
    <row r="2597" ht="12.75">
      <c r="G2597" s="76"/>
    </row>
    <row r="2598" ht="12.75">
      <c r="G2598" s="76"/>
    </row>
    <row r="2599" ht="12.75">
      <c r="G2599" s="76"/>
    </row>
    <row r="2600" ht="12.75">
      <c r="G2600" s="76"/>
    </row>
    <row r="2601" ht="12.75">
      <c r="G2601" s="76"/>
    </row>
    <row r="2602" ht="12.75">
      <c r="G2602" s="76"/>
    </row>
    <row r="2603" ht="12.75">
      <c r="G2603" s="76"/>
    </row>
    <row r="2604" ht="12.75">
      <c r="G2604" s="76"/>
    </row>
    <row r="2605" ht="12.75">
      <c r="G2605" s="76"/>
    </row>
    <row r="2606" ht="12.75">
      <c r="G2606" s="76"/>
    </row>
    <row r="2607" ht="12.75">
      <c r="G2607" s="76"/>
    </row>
    <row r="2608" ht="12.75">
      <c r="G2608" s="76"/>
    </row>
    <row r="2609" ht="12.75">
      <c r="G2609" s="76"/>
    </row>
    <row r="2610" ht="12.75">
      <c r="G2610" s="76"/>
    </row>
    <row r="2611" ht="12.75">
      <c r="G2611" s="76"/>
    </row>
    <row r="2612" ht="12.75">
      <c r="G2612" s="76"/>
    </row>
    <row r="2613" ht="12.75">
      <c r="G2613" s="76"/>
    </row>
    <row r="2614" ht="12.75">
      <c r="G2614" s="76"/>
    </row>
    <row r="2615" ht="12.75">
      <c r="G2615" s="76"/>
    </row>
    <row r="2616" ht="12.75">
      <c r="G2616" s="76"/>
    </row>
    <row r="2617" ht="12.75">
      <c r="G2617" s="76"/>
    </row>
    <row r="2618" ht="12.75">
      <c r="G2618" s="76"/>
    </row>
    <row r="2619" ht="12.75">
      <c r="G2619" s="76"/>
    </row>
    <row r="2620" ht="12.75">
      <c r="G2620" s="76"/>
    </row>
    <row r="2621" ht="12.75">
      <c r="G2621" s="76"/>
    </row>
    <row r="2622" ht="12.75">
      <c r="G2622" s="76"/>
    </row>
    <row r="2623" ht="12.75">
      <c r="G2623" s="76"/>
    </row>
    <row r="2624" ht="12.75">
      <c r="G2624" s="76"/>
    </row>
    <row r="2625" ht="12.75">
      <c r="G2625" s="76"/>
    </row>
    <row r="2626" ht="12.75">
      <c r="G2626" s="76"/>
    </row>
    <row r="2627" ht="12.75">
      <c r="G2627" s="76"/>
    </row>
    <row r="2628" ht="12.75">
      <c r="G2628" s="76"/>
    </row>
    <row r="2629" ht="12.75">
      <c r="G2629" s="76"/>
    </row>
    <row r="2630" ht="12.75">
      <c r="G2630" s="76"/>
    </row>
    <row r="2631" ht="12.75">
      <c r="G2631" s="76"/>
    </row>
    <row r="2632" ht="12.75">
      <c r="G2632" s="76"/>
    </row>
    <row r="2633" ht="12.75">
      <c r="G2633" s="76"/>
    </row>
    <row r="2634" ht="12.75">
      <c r="G2634" s="76"/>
    </row>
    <row r="2635" ht="12.75">
      <c r="G2635" s="76"/>
    </row>
    <row r="2636" ht="12.75">
      <c r="G2636" s="76"/>
    </row>
    <row r="2637" ht="12.75">
      <c r="G2637" s="76"/>
    </row>
    <row r="2638" ht="12.75">
      <c r="G2638" s="76"/>
    </row>
    <row r="2639" ht="12.75">
      <c r="G2639" s="76"/>
    </row>
    <row r="2640" ht="12.75">
      <c r="G2640" s="76"/>
    </row>
    <row r="2641" ht="12.75">
      <c r="G2641" s="76"/>
    </row>
    <row r="2642" ht="12.75">
      <c r="G2642" s="76"/>
    </row>
    <row r="2643" ht="12.75">
      <c r="G2643" s="76"/>
    </row>
    <row r="2644" ht="12.75">
      <c r="G2644" s="76"/>
    </row>
    <row r="2645" ht="12.75">
      <c r="G2645" s="76"/>
    </row>
    <row r="2646" ht="12.75">
      <c r="G2646" s="76"/>
    </row>
    <row r="2647" ht="12.75">
      <c r="G2647" s="76"/>
    </row>
    <row r="2648" ht="12.75">
      <c r="G2648" s="76"/>
    </row>
    <row r="2649" ht="12.75">
      <c r="G2649" s="76"/>
    </row>
    <row r="2650" ht="12.75">
      <c r="G2650" s="76"/>
    </row>
    <row r="2651" ht="12.75">
      <c r="G2651" s="76"/>
    </row>
    <row r="2652" ht="12.75">
      <c r="G2652" s="76"/>
    </row>
    <row r="2653" ht="12.75">
      <c r="G2653" s="76"/>
    </row>
    <row r="2654" ht="12.75">
      <c r="G2654" s="76"/>
    </row>
    <row r="2655" ht="12.75">
      <c r="G2655" s="76"/>
    </row>
    <row r="2656" ht="12.75">
      <c r="G2656" s="76"/>
    </row>
    <row r="2657" ht="12.75">
      <c r="G2657" s="76"/>
    </row>
    <row r="2658" ht="12.75">
      <c r="G2658" s="76"/>
    </row>
    <row r="2659" ht="12.75">
      <c r="G2659" s="76"/>
    </row>
    <row r="2660" ht="12.75">
      <c r="G2660" s="76"/>
    </row>
    <row r="2661" ht="12.75">
      <c r="G2661" s="76"/>
    </row>
    <row r="2662" ht="12.75">
      <c r="G2662" s="76"/>
    </row>
    <row r="2663" ht="12.75">
      <c r="G2663" s="76"/>
    </row>
    <row r="2664" ht="12.75">
      <c r="G2664" s="76"/>
    </row>
    <row r="2665" ht="12.75">
      <c r="G2665" s="76"/>
    </row>
    <row r="2666" ht="12.75">
      <c r="G2666" s="76"/>
    </row>
    <row r="2667" ht="12.75">
      <c r="G2667" s="76"/>
    </row>
    <row r="2668" ht="12.75">
      <c r="G2668" s="76"/>
    </row>
    <row r="2669" ht="12.75">
      <c r="G2669" s="76"/>
    </row>
    <row r="2670" ht="12.75">
      <c r="G2670" s="76"/>
    </row>
    <row r="2671" ht="12.75">
      <c r="G2671" s="76"/>
    </row>
    <row r="2672" ht="12.75">
      <c r="G2672" s="76"/>
    </row>
    <row r="2673" ht="12.75">
      <c r="G2673" s="76"/>
    </row>
    <row r="2674" ht="12.75">
      <c r="G2674" s="76"/>
    </row>
    <row r="2675" ht="12.75">
      <c r="G2675" s="76"/>
    </row>
    <row r="2676" ht="12.75">
      <c r="G2676" s="76"/>
    </row>
    <row r="2677" ht="12.75">
      <c r="G2677" s="76"/>
    </row>
    <row r="2678" ht="12.75">
      <c r="G2678" s="76"/>
    </row>
    <row r="2679" ht="12.75">
      <c r="G2679" s="76"/>
    </row>
    <row r="2680" ht="12.75">
      <c r="G2680" s="76"/>
    </row>
    <row r="2681" ht="12.75">
      <c r="G2681" s="76"/>
    </row>
    <row r="2682" ht="12.75">
      <c r="G2682" s="76"/>
    </row>
    <row r="2683" ht="12.75">
      <c r="G2683" s="76"/>
    </row>
    <row r="2684" ht="12.75">
      <c r="G2684" s="76"/>
    </row>
    <row r="2685" ht="12.75">
      <c r="G2685" s="76"/>
    </row>
    <row r="2686" ht="12.75">
      <c r="G2686" s="76"/>
    </row>
    <row r="2687" ht="12.75">
      <c r="G2687" s="76"/>
    </row>
    <row r="2688" ht="12.75">
      <c r="G2688" s="76"/>
    </row>
    <row r="2689" ht="12.75">
      <c r="G2689" s="76"/>
    </row>
    <row r="2690" ht="12.75">
      <c r="G2690" s="76"/>
    </row>
    <row r="2691" ht="12.75">
      <c r="G2691" s="76"/>
    </row>
    <row r="2692" ht="12.75">
      <c r="G2692" s="76"/>
    </row>
    <row r="2693" ht="12.75">
      <c r="G2693" s="76"/>
    </row>
    <row r="2694" ht="12.75">
      <c r="G2694" s="76"/>
    </row>
    <row r="2695" ht="12.75">
      <c r="G2695" s="76"/>
    </row>
    <row r="2696" ht="12.75">
      <c r="G2696" s="76"/>
    </row>
    <row r="2697" ht="12.75">
      <c r="G2697" s="76"/>
    </row>
    <row r="2698" ht="12.75">
      <c r="G2698" s="76"/>
    </row>
    <row r="2699" ht="12.75">
      <c r="G2699" s="76"/>
    </row>
    <row r="2700" ht="12.75">
      <c r="G2700" s="76"/>
    </row>
    <row r="2701" ht="12.75">
      <c r="G2701" s="76"/>
    </row>
    <row r="2702" ht="12.75">
      <c r="G2702" s="76"/>
    </row>
    <row r="2703" ht="12.75">
      <c r="G2703" s="76"/>
    </row>
    <row r="2704" ht="12.75">
      <c r="G2704" s="76"/>
    </row>
    <row r="2705" ht="12.75">
      <c r="G2705" s="76"/>
    </row>
    <row r="2706" ht="12.75">
      <c r="G2706" s="76"/>
    </row>
    <row r="2707" ht="12.75">
      <c r="G2707" s="76"/>
    </row>
    <row r="2708" ht="12.75">
      <c r="G2708" s="76"/>
    </row>
    <row r="2709" ht="12.75">
      <c r="G2709" s="76"/>
    </row>
    <row r="2710" ht="12.75">
      <c r="G2710" s="76"/>
    </row>
    <row r="2711" ht="12.75">
      <c r="G2711" s="76"/>
    </row>
    <row r="2712" ht="12.75">
      <c r="G2712" s="76"/>
    </row>
    <row r="2713" ht="12.75">
      <c r="G2713" s="76"/>
    </row>
    <row r="2714" ht="12.75">
      <c r="G2714" s="76"/>
    </row>
    <row r="2715" ht="12.75">
      <c r="G2715" s="76"/>
    </row>
    <row r="2716" ht="12.75">
      <c r="G2716" s="76"/>
    </row>
    <row r="2717" ht="12.75">
      <c r="G2717" s="76"/>
    </row>
    <row r="2718" ht="12.75">
      <c r="G2718" s="76"/>
    </row>
    <row r="2719" ht="12.75">
      <c r="G2719" s="76"/>
    </row>
    <row r="2720" ht="12.75">
      <c r="G2720" s="76"/>
    </row>
    <row r="2721" ht="12.75">
      <c r="G2721" s="76"/>
    </row>
    <row r="2722" ht="12.75">
      <c r="G2722" s="76"/>
    </row>
    <row r="2723" ht="12.75">
      <c r="G2723" s="76"/>
    </row>
    <row r="2724" ht="12.75">
      <c r="G2724" s="76"/>
    </row>
    <row r="2725" ht="12.75">
      <c r="G2725" s="76"/>
    </row>
    <row r="2726" ht="12.75">
      <c r="G2726" s="76"/>
    </row>
    <row r="2727" ht="12.75">
      <c r="G2727" s="76"/>
    </row>
    <row r="2728" ht="12.75">
      <c r="G2728" s="76"/>
    </row>
    <row r="2729" ht="12.75">
      <c r="G2729" s="76"/>
    </row>
    <row r="2730" ht="12.75">
      <c r="G2730" s="76"/>
    </row>
    <row r="2731" ht="12.75">
      <c r="G2731" s="76"/>
    </row>
    <row r="2732" ht="12.75">
      <c r="G2732" s="76"/>
    </row>
    <row r="2733" ht="12.75">
      <c r="G2733" s="76"/>
    </row>
    <row r="2734" ht="12.75">
      <c r="G2734" s="76"/>
    </row>
    <row r="2735" ht="12.75">
      <c r="G2735" s="76"/>
    </row>
    <row r="2736" ht="12.75">
      <c r="G2736" s="76"/>
    </row>
    <row r="2737" ht="12.75">
      <c r="G2737" s="76"/>
    </row>
    <row r="2738" ht="12.75">
      <c r="G2738" s="76"/>
    </row>
    <row r="2739" ht="12.75">
      <c r="G2739" s="76"/>
    </row>
    <row r="2740" ht="12.75">
      <c r="G2740" s="76"/>
    </row>
    <row r="2741" ht="12.75">
      <c r="G2741" s="76"/>
    </row>
    <row r="2742" ht="12.75">
      <c r="G2742" s="76"/>
    </row>
    <row r="2743" ht="12.75">
      <c r="G2743" s="76"/>
    </row>
    <row r="2744" ht="12.75">
      <c r="G2744" s="76"/>
    </row>
    <row r="2745" ht="12.75">
      <c r="G2745" s="76"/>
    </row>
    <row r="2746" ht="12.75">
      <c r="G2746" s="76"/>
    </row>
    <row r="2747" ht="12.75">
      <c r="G2747" s="76"/>
    </row>
    <row r="2748" ht="12.75">
      <c r="G2748" s="76"/>
    </row>
    <row r="2749" ht="12.75">
      <c r="G2749" s="76"/>
    </row>
    <row r="2750" ht="12.75">
      <c r="G2750" s="76"/>
    </row>
    <row r="2751" ht="12.75">
      <c r="G2751" s="76"/>
    </row>
    <row r="2752" ht="12.75">
      <c r="G2752" s="76"/>
    </row>
    <row r="2753" ht="12.75">
      <c r="G2753" s="76"/>
    </row>
    <row r="2754" ht="12.75">
      <c r="G2754" s="76"/>
    </row>
    <row r="2755" ht="12.75">
      <c r="G2755" s="76"/>
    </row>
    <row r="2756" ht="12.75">
      <c r="G2756" s="76"/>
    </row>
    <row r="2757" ht="12.75">
      <c r="G2757" s="76"/>
    </row>
    <row r="2758" ht="12.75">
      <c r="G2758" s="76"/>
    </row>
    <row r="2759" ht="12.75">
      <c r="G2759" s="76"/>
    </row>
    <row r="2760" ht="12.75">
      <c r="G2760" s="76"/>
    </row>
    <row r="2761" ht="12.75">
      <c r="G2761" s="76"/>
    </row>
    <row r="2762" ht="12.75">
      <c r="G2762" s="76"/>
    </row>
    <row r="2763" ht="12.75">
      <c r="G2763" s="76"/>
    </row>
    <row r="2764" ht="12.75">
      <c r="G2764" s="76"/>
    </row>
    <row r="2765" ht="12.75">
      <c r="G2765" s="76"/>
    </row>
    <row r="2766" ht="12.75">
      <c r="G2766" s="76"/>
    </row>
    <row r="2767" ht="12.75">
      <c r="G2767" s="76"/>
    </row>
    <row r="2768" ht="12.75">
      <c r="G2768" s="76"/>
    </row>
    <row r="2769" ht="12.75">
      <c r="G2769" s="76"/>
    </row>
    <row r="2770" ht="12.75">
      <c r="G2770" s="76"/>
    </row>
    <row r="2771" ht="12.75">
      <c r="G2771" s="76"/>
    </row>
    <row r="2772" ht="12.75">
      <c r="G2772" s="76"/>
    </row>
    <row r="2773" ht="12.75">
      <c r="G2773" s="76"/>
    </row>
    <row r="2774" ht="12.75">
      <c r="G2774" s="76"/>
    </row>
    <row r="2775" ht="12.75">
      <c r="G2775" s="76"/>
    </row>
    <row r="2776" ht="12.75">
      <c r="G2776" s="76"/>
    </row>
    <row r="2777" ht="12.75">
      <c r="G2777" s="76"/>
    </row>
    <row r="2778" ht="12.75">
      <c r="G2778" s="76"/>
    </row>
    <row r="2779" ht="12.75">
      <c r="G2779" s="76"/>
    </row>
    <row r="2780" ht="12.75">
      <c r="G2780" s="76"/>
    </row>
    <row r="2781" ht="12.75">
      <c r="G2781" s="76"/>
    </row>
    <row r="2782" ht="12.75">
      <c r="G2782" s="76"/>
    </row>
    <row r="2783" ht="12.75">
      <c r="G2783" s="76"/>
    </row>
    <row r="2784" ht="12.75">
      <c r="G2784" s="76"/>
    </row>
    <row r="2785" ht="12.75">
      <c r="G2785" s="76"/>
    </row>
    <row r="2786" ht="12.75">
      <c r="G2786" s="76"/>
    </row>
    <row r="2787" ht="12.75">
      <c r="G2787" s="76"/>
    </row>
    <row r="2788" ht="12.75">
      <c r="G2788" s="76"/>
    </row>
    <row r="2789" ht="12.75">
      <c r="G2789" s="76"/>
    </row>
    <row r="2790" ht="12.75">
      <c r="G2790" s="76"/>
    </row>
    <row r="2791" ht="12.75">
      <c r="G2791" s="76"/>
    </row>
    <row r="2792" ht="12.75">
      <c r="G2792" s="76"/>
    </row>
    <row r="2793" ht="12.75">
      <c r="G2793" s="76"/>
    </row>
    <row r="2794" ht="12.75">
      <c r="G2794" s="76"/>
    </row>
    <row r="2795" ht="12.75">
      <c r="G2795" s="76"/>
    </row>
    <row r="2796" ht="12.75">
      <c r="G2796" s="76"/>
    </row>
    <row r="2797" ht="12.75">
      <c r="G2797" s="76"/>
    </row>
    <row r="2798" ht="12.75">
      <c r="G2798" s="76"/>
    </row>
    <row r="2799" ht="12.75">
      <c r="G2799" s="76"/>
    </row>
    <row r="2800" ht="12.75">
      <c r="G2800" s="76"/>
    </row>
    <row r="2801" ht="12.75">
      <c r="G2801" s="76"/>
    </row>
    <row r="2802" ht="12.75">
      <c r="G2802" s="76"/>
    </row>
    <row r="2803" ht="12.75">
      <c r="G2803" s="76"/>
    </row>
    <row r="2804" ht="12.75">
      <c r="G2804" s="76"/>
    </row>
    <row r="2805" ht="12.75">
      <c r="G2805" s="76"/>
    </row>
    <row r="2806" ht="12.75">
      <c r="G2806" s="76"/>
    </row>
    <row r="2807" ht="12.75">
      <c r="G2807" s="76"/>
    </row>
    <row r="2808" ht="12.75">
      <c r="G2808" s="76"/>
    </row>
    <row r="2809" ht="12.75">
      <c r="G2809" s="76"/>
    </row>
    <row r="2810" ht="12.75">
      <c r="G2810" s="76"/>
    </row>
    <row r="2811" ht="12.75">
      <c r="G2811" s="76"/>
    </row>
    <row r="2812" ht="12.75">
      <c r="G2812" s="76"/>
    </row>
    <row r="2813" ht="12.75">
      <c r="G2813" s="76"/>
    </row>
    <row r="2814" ht="12.75">
      <c r="G2814" s="76"/>
    </row>
    <row r="2815" ht="12.75">
      <c r="G2815" s="76"/>
    </row>
    <row r="2816" ht="12.75">
      <c r="G2816" s="76"/>
    </row>
    <row r="2817" ht="12.75">
      <c r="G2817" s="76"/>
    </row>
    <row r="2818" ht="12.75">
      <c r="G2818" s="76"/>
    </row>
    <row r="2819" ht="12.75">
      <c r="G2819" s="76"/>
    </row>
    <row r="2820" ht="12.75">
      <c r="G2820" s="76"/>
    </row>
    <row r="2821" ht="12.75">
      <c r="G2821" s="76"/>
    </row>
    <row r="2822" ht="12.75">
      <c r="G2822" s="76"/>
    </row>
    <row r="2823" ht="12.75">
      <c r="G2823" s="76"/>
    </row>
    <row r="2824" ht="12.75">
      <c r="G2824" s="76"/>
    </row>
    <row r="2825" ht="12.75">
      <c r="G2825" s="76"/>
    </row>
    <row r="2826" ht="12.75">
      <c r="G2826" s="76"/>
    </row>
    <row r="2827" ht="12.75">
      <c r="G2827" s="76"/>
    </row>
    <row r="2828" ht="12.75">
      <c r="G2828" s="76"/>
    </row>
    <row r="2829" ht="12.75">
      <c r="G2829" s="76"/>
    </row>
    <row r="2830" ht="12.75">
      <c r="G2830" s="76"/>
    </row>
    <row r="2831" ht="12.75">
      <c r="G2831" s="76"/>
    </row>
    <row r="2832" ht="12.75">
      <c r="G2832" s="76"/>
    </row>
    <row r="2833" ht="12.75">
      <c r="G2833" s="76"/>
    </row>
    <row r="2834" ht="12.75">
      <c r="G2834" s="76"/>
    </row>
    <row r="2835" ht="12.75">
      <c r="G2835" s="76"/>
    </row>
    <row r="2836" ht="12.75">
      <c r="G2836" s="76"/>
    </row>
    <row r="2837" ht="12.75">
      <c r="G2837" s="76"/>
    </row>
    <row r="2838" ht="12.75">
      <c r="G2838" s="76"/>
    </row>
    <row r="2839" ht="12.75">
      <c r="G2839" s="76"/>
    </row>
    <row r="2840" ht="12.75">
      <c r="G2840" s="76"/>
    </row>
    <row r="2841" ht="12.75">
      <c r="G2841" s="76"/>
    </row>
    <row r="2842" ht="12.75">
      <c r="G2842" s="76"/>
    </row>
    <row r="2843" ht="12.75">
      <c r="G2843" s="76"/>
    </row>
    <row r="2844" ht="12.75">
      <c r="G2844" s="76"/>
    </row>
    <row r="2845" ht="12.75">
      <c r="G2845" s="76"/>
    </row>
    <row r="2846" ht="12.75">
      <c r="G2846" s="76"/>
    </row>
    <row r="2847" ht="12.75">
      <c r="G2847" s="76"/>
    </row>
    <row r="2848" ht="12.75">
      <c r="G2848" s="76"/>
    </row>
    <row r="2849" ht="12.75">
      <c r="G2849" s="76"/>
    </row>
    <row r="2850" ht="12.75">
      <c r="G2850" s="76"/>
    </row>
    <row r="2851" ht="12.75">
      <c r="G2851" s="76"/>
    </row>
    <row r="2852" ht="12.75">
      <c r="G2852" s="76"/>
    </row>
    <row r="2853" ht="12.75">
      <c r="G2853" s="76"/>
    </row>
    <row r="2854" ht="12.75">
      <c r="G2854" s="76"/>
    </row>
    <row r="2855" ht="12.75">
      <c r="G2855" s="76"/>
    </row>
    <row r="2856" ht="12.75">
      <c r="G2856" s="76"/>
    </row>
    <row r="2857" ht="12.75">
      <c r="G2857" s="76"/>
    </row>
    <row r="2858" ht="12.75">
      <c r="G2858" s="76"/>
    </row>
    <row r="2859" ht="12.75">
      <c r="G2859" s="76"/>
    </row>
    <row r="2860" ht="12.75">
      <c r="G2860" s="76"/>
    </row>
    <row r="2861" ht="12.75">
      <c r="G2861" s="76"/>
    </row>
    <row r="2862" ht="12.75">
      <c r="G2862" s="76"/>
    </row>
    <row r="2863" ht="12.75">
      <c r="G2863" s="76"/>
    </row>
    <row r="2864" ht="12.75">
      <c r="G2864" s="76"/>
    </row>
    <row r="2865" ht="12.75">
      <c r="G2865" s="76"/>
    </row>
    <row r="2866" ht="12.75">
      <c r="G2866" s="76"/>
    </row>
    <row r="2867" ht="12.75">
      <c r="G2867" s="76"/>
    </row>
    <row r="2868" ht="12.75">
      <c r="G2868" s="76"/>
    </row>
    <row r="2869" ht="12.75">
      <c r="G2869" s="76"/>
    </row>
    <row r="2870" ht="12.75">
      <c r="G2870" s="76"/>
    </row>
    <row r="2871" ht="12.75">
      <c r="G2871" s="76"/>
    </row>
    <row r="2872" ht="12.75">
      <c r="G2872" s="76"/>
    </row>
    <row r="2873" ht="12.75">
      <c r="G2873" s="76"/>
    </row>
    <row r="2874" ht="12.75">
      <c r="G2874" s="76"/>
    </row>
    <row r="2875" ht="12.75">
      <c r="G2875" s="76"/>
    </row>
    <row r="2876" ht="12.75">
      <c r="G2876" s="76"/>
    </row>
    <row r="2877" ht="12.75">
      <c r="G2877" s="76"/>
    </row>
    <row r="2878" ht="12.75">
      <c r="G2878" s="76"/>
    </row>
    <row r="2879" ht="12.75">
      <c r="G2879" s="76"/>
    </row>
    <row r="2880" ht="12.75">
      <c r="G2880" s="76"/>
    </row>
    <row r="2881" ht="12.75">
      <c r="G2881" s="76"/>
    </row>
    <row r="2882" ht="12.75">
      <c r="G2882" s="76"/>
    </row>
    <row r="2883" ht="12.75">
      <c r="G2883" s="76"/>
    </row>
    <row r="2884" ht="12.75">
      <c r="G2884" s="76"/>
    </row>
    <row r="2885" ht="12.75">
      <c r="G2885" s="76"/>
    </row>
    <row r="2886" ht="12.75">
      <c r="G2886" s="76"/>
    </row>
    <row r="2887" ht="12.75">
      <c r="G2887" s="76"/>
    </row>
    <row r="2888" ht="12.75">
      <c r="G2888" s="76"/>
    </row>
    <row r="2889" ht="12.75">
      <c r="G2889" s="76"/>
    </row>
    <row r="2890" ht="12.75">
      <c r="G2890" s="76"/>
    </row>
    <row r="2891" ht="12.75">
      <c r="G2891" s="76"/>
    </row>
    <row r="2892" ht="12.75">
      <c r="G2892" s="76"/>
    </row>
    <row r="2893" ht="12.75">
      <c r="G2893" s="76"/>
    </row>
    <row r="2894" ht="12.75">
      <c r="G2894" s="76"/>
    </row>
    <row r="2895" ht="12.75">
      <c r="G2895" s="76"/>
    </row>
    <row r="2896" ht="12.75">
      <c r="G2896" s="76"/>
    </row>
    <row r="2897" ht="12.75">
      <c r="G2897" s="76"/>
    </row>
    <row r="2898" ht="12.75">
      <c r="G2898" s="76"/>
    </row>
    <row r="2899" ht="12.75">
      <c r="G2899" s="76"/>
    </row>
    <row r="2900" ht="12.75">
      <c r="G2900" s="76"/>
    </row>
    <row r="2901" ht="12.75">
      <c r="G2901" s="76"/>
    </row>
    <row r="2902" ht="12.75">
      <c r="G2902" s="76"/>
    </row>
    <row r="2903" ht="12.75">
      <c r="G2903" s="76"/>
    </row>
    <row r="2904" ht="12.75">
      <c r="G2904" s="76"/>
    </row>
    <row r="2905" ht="12.75">
      <c r="G2905" s="76"/>
    </row>
    <row r="2906" ht="12.75">
      <c r="G2906" s="76"/>
    </row>
    <row r="2907" ht="12.75">
      <c r="G2907" s="76"/>
    </row>
    <row r="2908" ht="12.75">
      <c r="G2908" s="76"/>
    </row>
    <row r="2909" ht="12.75">
      <c r="G2909" s="76"/>
    </row>
    <row r="2910" ht="12.75">
      <c r="G2910" s="76"/>
    </row>
    <row r="2911" ht="12.75">
      <c r="G2911" s="76"/>
    </row>
    <row r="2912" ht="12.75">
      <c r="G2912" s="76"/>
    </row>
    <row r="2913" ht="12.75">
      <c r="G2913" s="76"/>
    </row>
    <row r="2914" ht="12.75">
      <c r="G2914" s="76"/>
    </row>
    <row r="2915" ht="12.75">
      <c r="G2915" s="76"/>
    </row>
    <row r="2916" ht="12.75">
      <c r="G2916" s="76"/>
    </row>
    <row r="2917" ht="12.75">
      <c r="G2917" s="76"/>
    </row>
    <row r="2918" ht="12.75">
      <c r="G2918" s="76"/>
    </row>
    <row r="2919" ht="12.75">
      <c r="G2919" s="76"/>
    </row>
    <row r="2920" ht="12.75">
      <c r="G2920" s="76"/>
    </row>
    <row r="2921" ht="12.75">
      <c r="G2921" s="76"/>
    </row>
    <row r="2922" ht="12.75">
      <c r="G2922" s="76"/>
    </row>
    <row r="2923" ht="12.75">
      <c r="G2923" s="76"/>
    </row>
    <row r="2924" ht="12.75">
      <c r="G2924" s="76"/>
    </row>
    <row r="2925" ht="12.75">
      <c r="G2925" s="76"/>
    </row>
    <row r="2926" ht="12.75">
      <c r="G2926" s="76"/>
    </row>
    <row r="2927" ht="12.75">
      <c r="G2927" s="76"/>
    </row>
    <row r="2928" ht="12.75">
      <c r="G2928" s="76"/>
    </row>
    <row r="2929" ht="12.75">
      <c r="G2929" s="76"/>
    </row>
    <row r="2930" ht="12.75">
      <c r="G2930" s="76"/>
    </row>
    <row r="2931" ht="12.75">
      <c r="G2931" s="76"/>
    </row>
    <row r="2932" ht="12.75">
      <c r="G2932" s="76"/>
    </row>
    <row r="2933" ht="12.75">
      <c r="G2933" s="76"/>
    </row>
    <row r="2934" ht="12.75">
      <c r="G2934" s="76"/>
    </row>
    <row r="2935" ht="12.75">
      <c r="G2935" s="76"/>
    </row>
    <row r="2936" ht="12.75">
      <c r="G2936" s="76"/>
    </row>
    <row r="2937" ht="12.75">
      <c r="G2937" s="76"/>
    </row>
    <row r="2938" ht="12.75">
      <c r="G2938" s="76"/>
    </row>
    <row r="2939" ht="12.75">
      <c r="G2939" s="76"/>
    </row>
    <row r="2940" ht="12.75">
      <c r="G2940" s="76"/>
    </row>
    <row r="2941" ht="12.75">
      <c r="G2941" s="76"/>
    </row>
    <row r="2942" ht="12.75">
      <c r="G2942" s="76"/>
    </row>
    <row r="2943" ht="12.75">
      <c r="G2943" s="76"/>
    </row>
    <row r="2944" ht="12.75">
      <c r="G2944" s="76"/>
    </row>
    <row r="2945" ht="12.75">
      <c r="G2945" s="76"/>
    </row>
    <row r="2946" ht="12.75">
      <c r="G2946" s="76"/>
    </row>
    <row r="2947" ht="12.75">
      <c r="G2947" s="76"/>
    </row>
    <row r="2948" ht="12.75">
      <c r="G2948" s="76"/>
    </row>
    <row r="2949" ht="12.75">
      <c r="G2949" s="76"/>
    </row>
    <row r="2950" ht="12.75">
      <c r="G2950" s="76"/>
    </row>
    <row r="2951" ht="12.75">
      <c r="G2951" s="76"/>
    </row>
    <row r="2952" ht="12.75">
      <c r="G2952" s="76"/>
    </row>
    <row r="2953" ht="12.75">
      <c r="G2953" s="76"/>
    </row>
    <row r="2954" ht="12.75">
      <c r="G2954" s="76"/>
    </row>
    <row r="2955" ht="12.75">
      <c r="G2955" s="76"/>
    </row>
    <row r="2956" ht="12.75">
      <c r="G2956" s="76"/>
    </row>
    <row r="2957" ht="12.75">
      <c r="G2957" s="76"/>
    </row>
    <row r="2958" ht="12.75">
      <c r="G2958" s="76"/>
    </row>
    <row r="2959" ht="12.75">
      <c r="G2959" s="76"/>
    </row>
    <row r="2960" ht="12.75">
      <c r="G2960" s="76"/>
    </row>
    <row r="2961" ht="12.75">
      <c r="G2961" s="76"/>
    </row>
    <row r="2962" ht="12.75">
      <c r="G2962" s="76"/>
    </row>
    <row r="2963" ht="12.75">
      <c r="G2963" s="76"/>
    </row>
    <row r="2964" ht="12.75">
      <c r="G2964" s="76"/>
    </row>
    <row r="2965" ht="12.75">
      <c r="G2965" s="76"/>
    </row>
    <row r="2966" ht="12.75">
      <c r="G2966" s="76"/>
    </row>
    <row r="2967" ht="12.75">
      <c r="G2967" s="76"/>
    </row>
    <row r="2968" ht="12.75">
      <c r="G2968" s="76"/>
    </row>
    <row r="2969" ht="12.75">
      <c r="G2969" s="76"/>
    </row>
    <row r="2970" ht="12.75">
      <c r="G2970" s="76"/>
    </row>
    <row r="2971" ht="12.75">
      <c r="G2971" s="76"/>
    </row>
    <row r="2972" ht="12.75">
      <c r="G2972" s="76"/>
    </row>
    <row r="2973" ht="12.75">
      <c r="G2973" s="76"/>
    </row>
    <row r="2974" ht="12.75">
      <c r="G2974" s="76"/>
    </row>
    <row r="2975" ht="12.75">
      <c r="G2975" s="76"/>
    </row>
    <row r="2976" ht="12.75">
      <c r="G2976" s="76"/>
    </row>
    <row r="2977" ht="12.75">
      <c r="G2977" s="76"/>
    </row>
    <row r="2978" ht="12.75">
      <c r="G2978" s="76"/>
    </row>
    <row r="2979" ht="12.75">
      <c r="G2979" s="76"/>
    </row>
    <row r="2980" ht="12.75">
      <c r="G2980" s="76"/>
    </row>
    <row r="2981" ht="12.75">
      <c r="G2981" s="76"/>
    </row>
    <row r="2982" ht="12.75">
      <c r="G2982" s="76"/>
    </row>
    <row r="2983" ht="12.75">
      <c r="G2983" s="76"/>
    </row>
    <row r="2984" ht="12.75">
      <c r="G2984" s="76"/>
    </row>
    <row r="2985" ht="12.75">
      <c r="G2985" s="76"/>
    </row>
    <row r="2986" ht="12.75">
      <c r="G2986" s="76"/>
    </row>
    <row r="2987" ht="12.75">
      <c r="G2987" s="76"/>
    </row>
    <row r="2988" ht="12.75">
      <c r="G2988" s="76"/>
    </row>
    <row r="2989" ht="12.75">
      <c r="G2989" s="76"/>
    </row>
    <row r="2990" ht="12.75">
      <c r="G2990" s="76"/>
    </row>
    <row r="2991" ht="12.75">
      <c r="G2991" s="76"/>
    </row>
    <row r="2992" ht="12.75">
      <c r="G2992" s="76"/>
    </row>
    <row r="2993" ht="12.75">
      <c r="G2993" s="76"/>
    </row>
    <row r="2994" ht="12.75">
      <c r="G2994" s="76"/>
    </row>
    <row r="2995" ht="12.75">
      <c r="G2995" s="76"/>
    </row>
    <row r="2996" ht="12.75">
      <c r="G2996" s="76"/>
    </row>
    <row r="2997" ht="12.75">
      <c r="G2997" s="76"/>
    </row>
    <row r="2998" ht="12.75">
      <c r="G2998" s="76"/>
    </row>
    <row r="2999" ht="12.75">
      <c r="G2999" s="76"/>
    </row>
    <row r="3000" ht="12.75">
      <c r="G3000" s="76"/>
    </row>
    <row r="3001" ht="12.75">
      <c r="G3001" s="76"/>
    </row>
    <row r="3002" ht="12.75">
      <c r="G3002" s="76"/>
    </row>
    <row r="3003" ht="12.75">
      <c r="G3003" s="76"/>
    </row>
    <row r="3004" ht="12.75">
      <c r="G3004" s="76"/>
    </row>
    <row r="3005" ht="12.75">
      <c r="G3005" s="76"/>
    </row>
    <row r="3006" ht="12.75">
      <c r="G3006" s="76"/>
    </row>
    <row r="3007" ht="12.75">
      <c r="G3007" s="76"/>
    </row>
    <row r="3008" ht="12.75">
      <c r="G3008" s="76"/>
    </row>
    <row r="3009" ht="12.75">
      <c r="G3009" s="76"/>
    </row>
    <row r="3010" ht="12.75">
      <c r="G3010" s="76"/>
    </row>
    <row r="3011" ht="12.75">
      <c r="G3011" s="76"/>
    </row>
    <row r="3012" ht="12.75">
      <c r="G3012" s="76"/>
    </row>
    <row r="3013" ht="12.75">
      <c r="G3013" s="76"/>
    </row>
    <row r="3014" ht="12.75">
      <c r="G3014" s="76"/>
    </row>
    <row r="3015" ht="12.75">
      <c r="G3015" s="76"/>
    </row>
    <row r="3016" ht="12.75">
      <c r="G3016" s="76"/>
    </row>
    <row r="3017" ht="12.75">
      <c r="G3017" s="76"/>
    </row>
    <row r="3018" ht="12.75">
      <c r="G3018" s="76"/>
    </row>
    <row r="3019" ht="12.75">
      <c r="G3019" s="76"/>
    </row>
    <row r="3020" ht="12.75">
      <c r="G3020" s="76"/>
    </row>
    <row r="3021" ht="12.75">
      <c r="G3021" s="76"/>
    </row>
    <row r="3022" ht="12.75">
      <c r="G3022" s="76"/>
    </row>
    <row r="3023" ht="12.75">
      <c r="G3023" s="76"/>
    </row>
    <row r="3024" ht="12.75">
      <c r="G3024" s="76"/>
    </row>
    <row r="3025" ht="12.75">
      <c r="G3025" s="76"/>
    </row>
    <row r="3026" ht="12.75">
      <c r="G3026" s="76"/>
    </row>
    <row r="3027" ht="12.75">
      <c r="G3027" s="76"/>
    </row>
    <row r="3028" ht="12.75">
      <c r="G3028" s="76"/>
    </row>
    <row r="3029" ht="12.75">
      <c r="G3029" s="76"/>
    </row>
    <row r="3030" ht="12.75">
      <c r="G3030" s="76"/>
    </row>
    <row r="3031" ht="12.75">
      <c r="G3031" s="76"/>
    </row>
    <row r="3032" ht="12.75">
      <c r="G3032" s="76"/>
    </row>
    <row r="3033" ht="12.75">
      <c r="G3033" s="76"/>
    </row>
    <row r="3034" ht="12.75">
      <c r="G3034" s="76"/>
    </row>
    <row r="3035" ht="12.75">
      <c r="G3035" s="76"/>
    </row>
    <row r="3036" ht="12.75">
      <c r="G3036" s="76"/>
    </row>
    <row r="3037" ht="12.75">
      <c r="G3037" s="76"/>
    </row>
    <row r="3038" ht="12.75">
      <c r="G3038" s="76"/>
    </row>
    <row r="3039" ht="12.75">
      <c r="G3039" s="76"/>
    </row>
    <row r="3040" ht="12.75">
      <c r="G3040" s="76"/>
    </row>
    <row r="3041" ht="12.75">
      <c r="G3041" s="76"/>
    </row>
    <row r="3042" ht="12.75">
      <c r="G3042" s="76"/>
    </row>
    <row r="3043" ht="12.75">
      <c r="G3043" s="76"/>
    </row>
    <row r="3044" ht="12.75">
      <c r="G3044" s="76"/>
    </row>
    <row r="3045" ht="12.75">
      <c r="G3045" s="76"/>
    </row>
    <row r="3046" ht="12.75">
      <c r="G3046" s="76"/>
    </row>
    <row r="3047" ht="12.75">
      <c r="G3047" s="76"/>
    </row>
    <row r="3048" ht="12.75">
      <c r="G3048" s="76"/>
    </row>
    <row r="3049" ht="12.75">
      <c r="G3049" s="76"/>
    </row>
    <row r="3050" ht="12.75">
      <c r="G3050" s="76"/>
    </row>
    <row r="3051" ht="12.75">
      <c r="G3051" s="76"/>
    </row>
    <row r="3052" ht="12.75">
      <c r="G3052" s="76"/>
    </row>
    <row r="3053" ht="12.75">
      <c r="G3053" s="76"/>
    </row>
    <row r="3054" ht="12.75">
      <c r="G3054" s="76"/>
    </row>
    <row r="3055" ht="12.75">
      <c r="G3055" s="76"/>
    </row>
    <row r="3056" ht="12.75">
      <c r="G3056" s="76"/>
    </row>
    <row r="3057" ht="12.75">
      <c r="G3057" s="76"/>
    </row>
    <row r="3058" ht="12.75">
      <c r="G3058" s="76"/>
    </row>
    <row r="3059" ht="12.75">
      <c r="G3059" s="76"/>
    </row>
    <row r="3060" ht="12.75">
      <c r="G3060" s="76"/>
    </row>
    <row r="3061" ht="12.75">
      <c r="G3061" s="76"/>
    </row>
    <row r="3062" ht="12.75">
      <c r="G3062" s="76"/>
    </row>
    <row r="3063" ht="12.75">
      <c r="G3063" s="76"/>
    </row>
    <row r="3064" ht="12.75">
      <c r="G3064" s="76"/>
    </row>
    <row r="3065" ht="12.75">
      <c r="G3065" s="76"/>
    </row>
    <row r="3066" ht="12.75">
      <c r="G3066" s="76"/>
    </row>
    <row r="3067" ht="12.75">
      <c r="G3067" s="76"/>
    </row>
    <row r="3068" ht="12.75">
      <c r="G3068" s="76"/>
    </row>
    <row r="3069" ht="12.75">
      <c r="G3069" s="76"/>
    </row>
    <row r="3070" ht="12.75">
      <c r="G3070" s="76"/>
    </row>
    <row r="3071" ht="12.75">
      <c r="G3071" s="76"/>
    </row>
    <row r="3072" ht="12.75">
      <c r="G3072" s="76"/>
    </row>
    <row r="3073" ht="12.75">
      <c r="G3073" s="76"/>
    </row>
    <row r="3074" ht="12.75">
      <c r="G3074" s="76"/>
    </row>
    <row r="3075" ht="12.75">
      <c r="G3075" s="76"/>
    </row>
    <row r="3076" ht="12.75">
      <c r="G3076" s="76"/>
    </row>
    <row r="3077" ht="12.75">
      <c r="G3077" s="76"/>
    </row>
    <row r="3078" ht="12.75">
      <c r="G3078" s="76"/>
    </row>
    <row r="3079" ht="12.75">
      <c r="G3079" s="76"/>
    </row>
    <row r="3080" ht="12.75">
      <c r="G3080" s="76"/>
    </row>
    <row r="3081" ht="12.75">
      <c r="G3081" s="76"/>
    </row>
    <row r="3082" ht="12.75">
      <c r="G3082" s="76"/>
    </row>
    <row r="3083" ht="12.75">
      <c r="G3083" s="76"/>
    </row>
    <row r="3084" ht="12.75">
      <c r="G3084" s="76"/>
    </row>
    <row r="3085" ht="12.75">
      <c r="G3085" s="76"/>
    </row>
    <row r="3086" ht="12.75">
      <c r="G3086" s="76"/>
    </row>
    <row r="3087" ht="12.75">
      <c r="G3087" s="76"/>
    </row>
    <row r="3088" ht="12.75">
      <c r="G3088" s="76"/>
    </row>
    <row r="3089" ht="12.75">
      <c r="G3089" s="76"/>
    </row>
    <row r="3090" ht="12.75">
      <c r="G3090" s="76"/>
    </row>
    <row r="3091" ht="12.75">
      <c r="G3091" s="76"/>
    </row>
    <row r="3092" ht="12.75">
      <c r="G3092" s="76"/>
    </row>
    <row r="3093" ht="12.75">
      <c r="G3093" s="76"/>
    </row>
    <row r="3094" ht="12.75">
      <c r="G3094" s="76"/>
    </row>
    <row r="3095" ht="12.75">
      <c r="G3095" s="76"/>
    </row>
    <row r="3096" ht="12.75">
      <c r="G3096" s="76"/>
    </row>
    <row r="3097" ht="12.75">
      <c r="G3097" s="76"/>
    </row>
    <row r="3098" ht="12.75">
      <c r="G3098" s="76"/>
    </row>
    <row r="3099" ht="12.75">
      <c r="G3099" s="76"/>
    </row>
    <row r="3100" ht="12.75">
      <c r="G3100" s="76"/>
    </row>
    <row r="3101" ht="12.75">
      <c r="G3101" s="76"/>
    </row>
    <row r="3102" ht="12.75">
      <c r="G3102" s="76"/>
    </row>
    <row r="3103" ht="12.75">
      <c r="G3103" s="76"/>
    </row>
    <row r="3104" ht="12.75">
      <c r="G3104" s="76"/>
    </row>
    <row r="3105" ht="12.75">
      <c r="G3105" s="76"/>
    </row>
    <row r="3106" ht="12.75">
      <c r="G3106" s="76"/>
    </row>
    <row r="3107" ht="12.75">
      <c r="G3107" s="76"/>
    </row>
    <row r="3108" ht="12.75">
      <c r="G3108" s="76"/>
    </row>
    <row r="3109" ht="12.75">
      <c r="G3109" s="76"/>
    </row>
    <row r="3110" ht="12.75">
      <c r="G3110" s="76"/>
    </row>
    <row r="3111" ht="12.75">
      <c r="G3111" s="76"/>
    </row>
    <row r="3112" ht="12.75">
      <c r="G3112" s="76"/>
    </row>
    <row r="3113" ht="12.75">
      <c r="G3113" s="76"/>
    </row>
    <row r="3114" ht="12.75">
      <c r="G3114" s="76"/>
    </row>
    <row r="3115" ht="12.75">
      <c r="G3115" s="76"/>
    </row>
    <row r="3116" ht="12.75">
      <c r="G3116" s="76"/>
    </row>
    <row r="3117" ht="12.75">
      <c r="G3117" s="76"/>
    </row>
    <row r="3118" ht="12.75">
      <c r="G3118" s="76"/>
    </row>
    <row r="3119" ht="12.75">
      <c r="G3119" s="76"/>
    </row>
    <row r="3120" ht="12.75">
      <c r="G3120" s="76"/>
    </row>
    <row r="3121" ht="12.75">
      <c r="G3121" s="76"/>
    </row>
    <row r="3122" ht="12.75">
      <c r="G3122" s="76"/>
    </row>
    <row r="3123" ht="12.75">
      <c r="G3123" s="76"/>
    </row>
    <row r="3124" ht="12.75">
      <c r="G3124" s="76"/>
    </row>
    <row r="3125" ht="12.75">
      <c r="G3125" s="76"/>
    </row>
    <row r="3126" ht="12.75">
      <c r="G3126" s="76"/>
    </row>
    <row r="3127" ht="12.75">
      <c r="G3127" s="76"/>
    </row>
    <row r="3128" ht="12.75">
      <c r="G3128" s="76"/>
    </row>
    <row r="3129" ht="12.75">
      <c r="G3129" s="76"/>
    </row>
    <row r="3130" ht="12.75">
      <c r="G3130" s="76"/>
    </row>
    <row r="3131" ht="12.75">
      <c r="G3131" s="76"/>
    </row>
    <row r="3132" ht="12.75">
      <c r="G3132" s="76"/>
    </row>
    <row r="3133" ht="12.75">
      <c r="G3133" s="76"/>
    </row>
    <row r="3134" ht="12.75">
      <c r="G3134" s="76"/>
    </row>
    <row r="3135" ht="12.75">
      <c r="G3135" s="76"/>
    </row>
    <row r="3136" ht="12.75">
      <c r="G3136" s="76"/>
    </row>
    <row r="3137" ht="12.75">
      <c r="G3137" s="76"/>
    </row>
    <row r="3138" ht="12.75">
      <c r="G3138" s="76"/>
    </row>
    <row r="3139" ht="12.75">
      <c r="G3139" s="76"/>
    </row>
    <row r="3140" ht="12.75">
      <c r="G3140" s="76"/>
    </row>
    <row r="3141" ht="12.75">
      <c r="G3141" s="76"/>
    </row>
    <row r="3142" ht="12.75">
      <c r="G3142" s="76"/>
    </row>
    <row r="3143" ht="12.75">
      <c r="G3143" s="76"/>
    </row>
    <row r="3144" ht="12.75">
      <c r="G3144" s="76"/>
    </row>
    <row r="3145" ht="12.75">
      <c r="G3145" s="76"/>
    </row>
    <row r="3146" ht="12.75">
      <c r="G3146" s="76"/>
    </row>
    <row r="3147" ht="12.75">
      <c r="G3147" s="76"/>
    </row>
    <row r="3148" ht="12.75">
      <c r="G3148" s="76"/>
    </row>
    <row r="3149" ht="12.75">
      <c r="G3149" s="76"/>
    </row>
    <row r="3150" ht="12.75">
      <c r="G3150" s="76"/>
    </row>
    <row r="3151" ht="12.75">
      <c r="G3151" s="76"/>
    </row>
    <row r="3152" ht="12.75">
      <c r="G3152" s="76"/>
    </row>
    <row r="3153" ht="12.75">
      <c r="G3153" s="76"/>
    </row>
    <row r="3154" ht="12.75">
      <c r="G3154" s="76"/>
    </row>
    <row r="3155" ht="12.75">
      <c r="G3155" s="76"/>
    </row>
    <row r="3156" ht="12.75">
      <c r="G3156" s="76"/>
    </row>
    <row r="3157" ht="12.75">
      <c r="G3157" s="76"/>
    </row>
    <row r="3158" ht="12.75">
      <c r="G3158" s="76"/>
    </row>
    <row r="3159" ht="12.75">
      <c r="G3159" s="76"/>
    </row>
    <row r="3160" ht="12.75">
      <c r="G3160" s="76"/>
    </row>
    <row r="3161" ht="12.75">
      <c r="G3161" s="76"/>
    </row>
    <row r="3162" ht="12.75">
      <c r="G3162" s="76"/>
    </row>
    <row r="3163" ht="12.75">
      <c r="G3163" s="76"/>
    </row>
    <row r="3164" ht="12.75">
      <c r="G3164" s="76"/>
    </row>
  </sheetData>
  <mergeCells count="18">
    <mergeCell ref="G1:G2"/>
    <mergeCell ref="H1:J2"/>
    <mergeCell ref="G3:G4"/>
    <mergeCell ref="A3:A4"/>
    <mergeCell ref="A1:A2"/>
    <mergeCell ref="B1:B2"/>
    <mergeCell ref="B3:B4"/>
    <mergeCell ref="I7:J7"/>
    <mergeCell ref="G7:H7"/>
    <mergeCell ref="E7:F7"/>
    <mergeCell ref="B5:C6"/>
    <mergeCell ref="G5:G6"/>
    <mergeCell ref="H5:H6"/>
    <mergeCell ref="I5:I6"/>
    <mergeCell ref="A5:A6"/>
    <mergeCell ref="D5:D6"/>
    <mergeCell ref="E5:E6"/>
    <mergeCell ref="F5:F6"/>
  </mergeCells>
  <printOptions horizontalCentered="1" verticalCentered="1"/>
  <pageMargins left="0.32" right="0.5" top="0.5" bottom="0.75" header="0.5" footer="0.5"/>
  <pageSetup blackAndWhite="1" horizontalDpi="300" verticalDpi="300" orientation="landscape" scale="90" r:id="rId1"/>
  <headerFooter alignWithMargins="0">
    <oddFooter>&amp;L&amp;A&amp;R&amp;P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1"/>
  <sheetViews>
    <sheetView workbookViewId="0" topLeftCell="A1">
      <selection activeCell="C25" sqref="C25"/>
    </sheetView>
  </sheetViews>
  <sheetFormatPr defaultColWidth="9.140625" defaultRowHeight="12.75"/>
  <cols>
    <col min="1" max="7" width="18.7109375" style="9" customWidth="1"/>
    <col min="8" max="8" width="11.28125" style="9" customWidth="1"/>
    <col min="9" max="9" width="10.28125" style="9" customWidth="1"/>
    <col min="10" max="10" width="11.00390625" style="9" customWidth="1"/>
    <col min="11" max="11" width="12.421875" style="9" customWidth="1"/>
    <col min="12" max="12" width="11.28125" style="9" customWidth="1"/>
    <col min="13" max="16384" width="9.140625" style="9" customWidth="1"/>
  </cols>
  <sheetData>
    <row r="1" spans="1:12" ht="12.75">
      <c r="A1" s="242" t="s">
        <v>0</v>
      </c>
      <c r="B1" s="244" t="s">
        <v>1</v>
      </c>
      <c r="C1" s="6"/>
      <c r="D1" s="6" t="s">
        <v>25</v>
      </c>
      <c r="E1" s="5"/>
      <c r="F1" s="151" t="s">
        <v>26</v>
      </c>
      <c r="G1" s="152">
        <f>+'Original Items'!G5</f>
        <v>0</v>
      </c>
      <c r="J1" s="128" t="s">
        <v>109</v>
      </c>
      <c r="K1" s="68" t="s">
        <v>42</v>
      </c>
      <c r="L1" s="128" t="s">
        <v>108</v>
      </c>
    </row>
    <row r="2" spans="1:12" ht="12.75">
      <c r="A2" s="243"/>
      <c r="B2" s="245"/>
      <c r="C2" s="17" t="s">
        <v>27</v>
      </c>
      <c r="D2" s="12"/>
      <c r="E2" s="12"/>
      <c r="F2" s="43"/>
      <c r="G2" s="44"/>
      <c r="J2" s="165"/>
      <c r="K2" s="166"/>
      <c r="L2" s="166"/>
    </row>
    <row r="3" spans="1:12" ht="12.75">
      <c r="A3" s="243"/>
      <c r="B3" s="245"/>
      <c r="C3" s="17" t="s">
        <v>28</v>
      </c>
      <c r="D3" s="12"/>
      <c r="E3" s="12"/>
      <c r="F3" s="45" t="s">
        <v>11</v>
      </c>
      <c r="G3" s="11" t="s">
        <v>29</v>
      </c>
      <c r="J3" s="165"/>
      <c r="K3" s="166"/>
      <c r="L3" s="166"/>
    </row>
    <row r="4" spans="1:12" ht="13.5" thickBot="1">
      <c r="A4" s="195"/>
      <c r="B4" s="246"/>
      <c r="C4" s="46" t="s">
        <v>30</v>
      </c>
      <c r="D4" s="24"/>
      <c r="E4" s="24"/>
      <c r="F4" s="47">
        <f>+'Stockpile Items'!from</f>
        <v>0</v>
      </c>
      <c r="G4" s="48">
        <f>+'Stockpile Items'!to</f>
        <v>0</v>
      </c>
      <c r="J4" s="165"/>
      <c r="K4" s="166"/>
      <c r="L4" s="166"/>
    </row>
    <row r="5" spans="1:12" ht="12.75">
      <c r="A5" s="247" t="s">
        <v>31</v>
      </c>
      <c r="B5" s="199" t="str">
        <f>+'Original Items'!$B$5</f>
        <v>Project Name Here</v>
      </c>
      <c r="C5" s="248"/>
      <c r="D5" s="40" t="s">
        <v>32</v>
      </c>
      <c r="E5" s="5"/>
      <c r="F5" s="40" t="s">
        <v>33</v>
      </c>
      <c r="G5" s="23"/>
      <c r="J5" s="165"/>
      <c r="K5" s="166"/>
      <c r="L5" s="166"/>
    </row>
    <row r="6" spans="1:12" ht="13.5" thickBot="1">
      <c r="A6" s="195"/>
      <c r="B6" s="202"/>
      <c r="C6" s="249"/>
      <c r="D6" s="124">
        <f>+'Original Items'!F79</f>
        <v>0</v>
      </c>
      <c r="E6" s="12"/>
      <c r="F6" s="49">
        <f>+D6+'New Items'!F57</f>
        <v>0</v>
      </c>
      <c r="G6" s="11"/>
      <c r="J6" s="165"/>
      <c r="K6" s="166"/>
      <c r="L6" s="166"/>
    </row>
    <row r="7" spans="1:12" ht="12.75">
      <c r="A7" s="240" t="s">
        <v>34</v>
      </c>
      <c r="B7" s="50" t="s">
        <v>35</v>
      </c>
      <c r="C7" s="50" t="s">
        <v>36</v>
      </c>
      <c r="D7" s="50" t="s">
        <v>37</v>
      </c>
      <c r="E7" s="50" t="s">
        <v>38</v>
      </c>
      <c r="F7" s="50" t="s">
        <v>39</v>
      </c>
      <c r="G7" s="41" t="s">
        <v>40</v>
      </c>
      <c r="J7" s="165"/>
      <c r="K7" s="166"/>
      <c r="L7" s="166"/>
    </row>
    <row r="8" spans="1:12" ht="13.5" thickBot="1">
      <c r="A8" s="241"/>
      <c r="B8" s="52" t="s">
        <v>41</v>
      </c>
      <c r="C8" s="52" t="s">
        <v>42</v>
      </c>
      <c r="D8" s="52"/>
      <c r="E8" s="52" t="s">
        <v>43</v>
      </c>
      <c r="F8" s="52" t="s">
        <v>44</v>
      </c>
      <c r="G8" s="53"/>
      <c r="J8" s="165"/>
      <c r="K8" s="166"/>
      <c r="L8" s="166"/>
    </row>
    <row r="9" spans="1:12" ht="18" customHeight="1">
      <c r="A9" s="158" t="str">
        <f>+'Original Items'!$B$3</f>
        <v>Project Number Here</v>
      </c>
      <c r="B9" s="123"/>
      <c r="C9" s="127">
        <f>('Original Items'!J79+'New Items'!J57+'Stockpile Items'!H57)-K18</f>
        <v>0</v>
      </c>
      <c r="D9" s="54"/>
      <c r="E9" s="54"/>
      <c r="F9" s="127">
        <f>(C9-(D9+E9))</f>
        <v>0</v>
      </c>
      <c r="G9" s="129">
        <f>+('Original Items'!L79+'New Items'!L57+'Stockpile Items'!J57)-L18</f>
        <v>0</v>
      </c>
      <c r="J9" s="165"/>
      <c r="K9" s="166"/>
      <c r="L9" s="166"/>
    </row>
    <row r="10" spans="1:12" ht="18" customHeight="1">
      <c r="A10" s="149" t="str">
        <f>+'Original Items'!$B$3</f>
        <v>Project Number Here</v>
      </c>
      <c r="B10" s="123"/>
      <c r="C10" s="126">
        <f>+K18</f>
        <v>0</v>
      </c>
      <c r="D10" s="54"/>
      <c r="E10" s="54"/>
      <c r="F10" s="127">
        <f>C10-(D10+E10)</f>
        <v>0</v>
      </c>
      <c r="G10" s="129">
        <f>+L18</f>
        <v>0</v>
      </c>
      <c r="J10" s="165"/>
      <c r="K10" s="166"/>
      <c r="L10" s="166"/>
    </row>
    <row r="11" spans="1:12" ht="18" customHeight="1">
      <c r="A11" s="149"/>
      <c r="B11" s="56"/>
      <c r="C11" s="57"/>
      <c r="D11" s="57"/>
      <c r="E11" s="57"/>
      <c r="F11" s="57"/>
      <c r="G11" s="58"/>
      <c r="J11" s="165"/>
      <c r="K11" s="166"/>
      <c r="L11" s="166"/>
    </row>
    <row r="12" spans="1:12" ht="18" customHeight="1">
      <c r="A12" s="55"/>
      <c r="B12" s="56"/>
      <c r="C12" s="57"/>
      <c r="D12" s="57"/>
      <c r="E12" s="57"/>
      <c r="F12" s="57"/>
      <c r="G12" s="58"/>
      <c r="J12" s="165"/>
      <c r="K12" s="166"/>
      <c r="L12" s="166"/>
    </row>
    <row r="13" spans="1:12" ht="18" customHeight="1" thickBot="1">
      <c r="A13" s="150"/>
      <c r="B13" s="56"/>
      <c r="C13" s="57"/>
      <c r="D13" s="57"/>
      <c r="E13" s="57"/>
      <c r="F13" s="57"/>
      <c r="G13" s="58"/>
      <c r="J13" s="165"/>
      <c r="K13" s="166"/>
      <c r="L13" s="166"/>
    </row>
    <row r="14" spans="1:12" ht="12.75">
      <c r="A14" s="238" t="s">
        <v>59</v>
      </c>
      <c r="B14" s="239"/>
      <c r="C14" s="236" t="s">
        <v>58</v>
      </c>
      <c r="D14" s="237"/>
      <c r="E14" s="59"/>
      <c r="F14" s="60"/>
      <c r="G14" s="130"/>
      <c r="J14" s="165"/>
      <c r="K14" s="166"/>
      <c r="L14" s="166"/>
    </row>
    <row r="15" spans="1:12" ht="12.75">
      <c r="A15" s="10"/>
      <c r="B15" s="61"/>
      <c r="C15" s="12"/>
      <c r="D15" s="42"/>
      <c r="E15" s="43"/>
      <c r="F15" s="62" t="s">
        <v>45</v>
      </c>
      <c r="G15" s="131">
        <f>+'Original Items'!L79+'New Items'!L57+'Stockpile Items'!J57</f>
        <v>0</v>
      </c>
      <c r="J15" s="165"/>
      <c r="K15" s="166"/>
      <c r="L15" s="166"/>
    </row>
    <row r="16" spans="1:12" ht="12.75">
      <c r="A16" s="232" t="s">
        <v>57</v>
      </c>
      <c r="B16" s="233"/>
      <c r="C16" s="229" t="s">
        <v>62</v>
      </c>
      <c r="D16" s="230"/>
      <c r="E16" s="59"/>
      <c r="F16" s="63"/>
      <c r="G16" s="132"/>
      <c r="J16" s="165"/>
      <c r="K16" s="166"/>
      <c r="L16" s="166"/>
    </row>
    <row r="17" spans="1:12" ht="13.5" thickBot="1">
      <c r="A17" s="234"/>
      <c r="B17" s="235"/>
      <c r="C17" s="231"/>
      <c r="D17" s="230"/>
      <c r="E17" s="43"/>
      <c r="F17" s="62" t="s">
        <v>46</v>
      </c>
      <c r="G17" s="131">
        <f>+'Original Items'!H79+'New Items'!H57+'Stockpile Items'!F57</f>
        <v>0</v>
      </c>
      <c r="J17" s="165"/>
      <c r="K17" s="167"/>
      <c r="L17" s="167"/>
    </row>
    <row r="18" spans="1:12" ht="13.5" thickBot="1">
      <c r="A18" s="234"/>
      <c r="B18" s="235"/>
      <c r="C18" s="231"/>
      <c r="D18" s="230"/>
      <c r="E18" s="59"/>
      <c r="F18" s="63"/>
      <c r="G18" s="130"/>
      <c r="J18" s="9" t="s">
        <v>107</v>
      </c>
      <c r="K18" s="125">
        <f>SUM(K2:K17)</f>
        <v>0</v>
      </c>
      <c r="L18" s="125">
        <f>SUM(L2:L17)</f>
        <v>0</v>
      </c>
    </row>
    <row r="19" spans="1:7" ht="12.75">
      <c r="A19" s="234"/>
      <c r="B19" s="235"/>
      <c r="C19" s="231"/>
      <c r="D19" s="230"/>
      <c r="E19" s="43"/>
      <c r="F19" s="62" t="s">
        <v>47</v>
      </c>
      <c r="G19" s="131">
        <f>G15-G17</f>
        <v>0</v>
      </c>
    </row>
    <row r="20" spans="1:7" ht="12.75">
      <c r="A20" s="234"/>
      <c r="B20" s="235"/>
      <c r="C20" s="231"/>
      <c r="D20" s="230"/>
      <c r="E20" s="12"/>
      <c r="F20" s="12"/>
      <c r="G20" s="11"/>
    </row>
    <row r="21" spans="1:7" ht="12.75">
      <c r="A21" s="234"/>
      <c r="B21" s="235"/>
      <c r="C21" s="231"/>
      <c r="D21" s="230"/>
      <c r="E21" s="17" t="s">
        <v>48</v>
      </c>
      <c r="F21" s="12"/>
      <c r="G21" s="11"/>
    </row>
    <row r="22" spans="1:7" ht="12.75">
      <c r="A22" s="234"/>
      <c r="B22" s="235"/>
      <c r="C22" s="12"/>
      <c r="D22" s="42"/>
      <c r="E22" s="12"/>
      <c r="F22" s="12"/>
      <c r="G22" s="11"/>
    </row>
    <row r="23" spans="1:7" ht="12.75">
      <c r="A23" s="64" t="s">
        <v>49</v>
      </c>
      <c r="B23" s="65"/>
      <c r="C23" s="66" t="s">
        <v>49</v>
      </c>
      <c r="D23" s="67"/>
      <c r="E23" s="12"/>
      <c r="F23" s="68" t="s">
        <v>50</v>
      </c>
      <c r="G23" s="11"/>
    </row>
    <row r="24" spans="1:7" ht="12.75">
      <c r="A24" s="69" t="s">
        <v>60</v>
      </c>
      <c r="B24" s="70" t="s">
        <v>51</v>
      </c>
      <c r="C24" s="71" t="s">
        <v>52</v>
      </c>
      <c r="D24" s="71" t="s">
        <v>51</v>
      </c>
      <c r="E24" s="12"/>
      <c r="F24" s="12"/>
      <c r="G24" s="11"/>
    </row>
    <row r="25" spans="1:7" ht="12.75">
      <c r="A25" s="10"/>
      <c r="B25" s="42"/>
      <c r="C25" s="113" t="str">
        <f>+'Stockpile Items'!H1</f>
        <v>Contrator Name Here</v>
      </c>
      <c r="D25" s="72"/>
      <c r="E25" s="12"/>
      <c r="F25" s="66"/>
      <c r="G25" s="11"/>
    </row>
    <row r="26" spans="1:7" ht="12.75">
      <c r="A26" s="10"/>
      <c r="B26" s="42"/>
      <c r="C26" s="12"/>
      <c r="D26" s="12"/>
      <c r="E26" s="12"/>
      <c r="F26" s="73"/>
      <c r="G26" s="11"/>
    </row>
    <row r="27" spans="1:7" ht="12.75">
      <c r="A27" s="227" t="s">
        <v>61</v>
      </c>
      <c r="B27" s="228"/>
      <c r="C27" s="12"/>
      <c r="D27" s="12"/>
      <c r="E27" s="12"/>
      <c r="F27" s="74" t="s">
        <v>53</v>
      </c>
      <c r="G27" s="11"/>
    </row>
    <row r="28" spans="1:7" ht="12.75">
      <c r="A28" s="10"/>
      <c r="B28" s="42"/>
      <c r="C28" s="12"/>
      <c r="D28" s="12"/>
      <c r="E28" s="12"/>
      <c r="F28" s="12"/>
      <c r="G28" s="11"/>
    </row>
    <row r="29" spans="1:7" ht="12.75">
      <c r="A29" s="64" t="s">
        <v>54</v>
      </c>
      <c r="B29" s="67"/>
      <c r="C29" s="12"/>
      <c r="D29" s="12"/>
      <c r="E29" s="12"/>
      <c r="F29" s="75"/>
      <c r="G29" s="11"/>
    </row>
    <row r="30" spans="1:7" ht="12.75">
      <c r="A30" s="10"/>
      <c r="B30" s="71" t="s">
        <v>51</v>
      </c>
      <c r="C30" s="12"/>
      <c r="D30" s="12"/>
      <c r="E30" s="12"/>
      <c r="F30" s="68" t="s">
        <v>51</v>
      </c>
      <c r="G30" s="11"/>
    </row>
    <row r="31" spans="1:7" ht="13.5" thickBot="1">
      <c r="A31" s="18"/>
      <c r="B31" s="24"/>
      <c r="C31" s="24"/>
      <c r="D31" s="24"/>
      <c r="E31" s="24"/>
      <c r="F31" s="24"/>
      <c r="G31" s="19"/>
    </row>
  </sheetData>
  <mergeCells count="10">
    <mergeCell ref="A7:A8"/>
    <mergeCell ref="A1:A4"/>
    <mergeCell ref="B1:B4"/>
    <mergeCell ref="A5:A6"/>
    <mergeCell ref="B5:C6"/>
    <mergeCell ref="A27:B27"/>
    <mergeCell ref="C16:D21"/>
    <mergeCell ref="A16:B22"/>
    <mergeCell ref="C14:D14"/>
    <mergeCell ref="A14:B14"/>
  </mergeCells>
  <printOptions/>
  <pageMargins left="0.4" right="0" top="0.5" bottom="0.75" header="0.5" footer="0.5"/>
  <pageSetup blackAndWhite="1" horizontalDpi="300" verticalDpi="300" orientation="landscape" r:id="rId1"/>
  <headerFooter alignWithMargins="0"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110"/>
  <sheetViews>
    <sheetView workbookViewId="0" topLeftCell="A1">
      <selection activeCell="J24" sqref="J24"/>
    </sheetView>
  </sheetViews>
  <sheetFormatPr defaultColWidth="9.140625" defaultRowHeight="12.75"/>
  <cols>
    <col min="1" max="1" width="16.7109375" style="0" bestFit="1" customWidth="1"/>
    <col min="2" max="2" width="54.00390625" style="1" customWidth="1"/>
    <col min="3" max="3" width="12.421875" style="1" customWidth="1"/>
    <col min="4" max="4" width="14.7109375" style="1" customWidth="1"/>
    <col min="5" max="7" width="12.7109375" style="2" customWidth="1"/>
    <col min="8" max="8" width="5.7109375" style="0" customWidth="1"/>
    <col min="256" max="16384" width="11.00390625" style="0" bestFit="1" customWidth="1"/>
  </cols>
  <sheetData>
    <row r="1" spans="1:14" ht="12.75">
      <c r="A1" s="161" t="s">
        <v>63</v>
      </c>
      <c r="B1" s="161" t="s">
        <v>64</v>
      </c>
      <c r="C1" s="161" t="s">
        <v>16</v>
      </c>
      <c r="D1" s="162" t="s">
        <v>65</v>
      </c>
      <c r="E1" s="163" t="s">
        <v>17</v>
      </c>
      <c r="F1" s="163" t="s">
        <v>19</v>
      </c>
      <c r="G1" s="164" t="s">
        <v>66</v>
      </c>
      <c r="I1" s="97" t="s">
        <v>115</v>
      </c>
      <c r="J1" s="97" t="s">
        <v>116</v>
      </c>
      <c r="L1" s="77" t="s">
        <v>89</v>
      </c>
      <c r="N1" s="96" t="s">
        <v>134</v>
      </c>
    </row>
    <row r="2" spans="1:15" ht="12.75">
      <c r="A2" s="168"/>
      <c r="B2" s="168"/>
      <c r="C2" s="168"/>
      <c r="D2" s="169"/>
      <c r="E2" s="170"/>
      <c r="F2" s="174">
        <f aca="true" t="shared" si="0" ref="F2:F15">IF(E2="","",E2*D2)</f>
      </c>
      <c r="G2" s="175">
        <f>IF(C2="","",LOOKUP(C2,$J:$J,$I:$I))</f>
      </c>
      <c r="I2" s="97" t="s">
        <v>67</v>
      </c>
      <c r="J2" s="97" t="s">
        <v>68</v>
      </c>
      <c r="L2" s="78" t="s">
        <v>34</v>
      </c>
      <c r="N2" s="96" t="s">
        <v>135</v>
      </c>
      <c r="O2" s="1"/>
    </row>
    <row r="3" spans="1:15" ht="12.75">
      <c r="A3" s="168"/>
      <c r="B3" s="168"/>
      <c r="C3" s="168"/>
      <c r="D3" s="169"/>
      <c r="E3" s="170"/>
      <c r="F3" s="174">
        <f t="shared" si="0"/>
      </c>
      <c r="G3" s="175">
        <f aca="true" t="shared" si="1" ref="G3:G66">IF(C3="","",LOOKUP(C3,$J:$J,$I:$I))</f>
      </c>
      <c r="I3" s="97" t="s">
        <v>69</v>
      </c>
      <c r="J3" s="97" t="s">
        <v>70</v>
      </c>
      <c r="L3" s="1"/>
      <c r="N3" s="97"/>
      <c r="O3" s="1"/>
    </row>
    <row r="4" spans="1:14" ht="12.75">
      <c r="A4" s="168"/>
      <c r="B4" s="168"/>
      <c r="C4" s="168"/>
      <c r="D4" s="169"/>
      <c r="E4" s="170"/>
      <c r="F4" s="174">
        <f t="shared" si="0"/>
      </c>
      <c r="G4" s="175">
        <f t="shared" si="1"/>
      </c>
      <c r="I4" s="97" t="s">
        <v>117</v>
      </c>
      <c r="J4" s="97" t="s">
        <v>118</v>
      </c>
      <c r="N4" s="97"/>
    </row>
    <row r="5" spans="1:14" ht="12.75">
      <c r="A5" s="168"/>
      <c r="B5" s="168"/>
      <c r="C5" s="168"/>
      <c r="D5" s="169"/>
      <c r="E5" s="170"/>
      <c r="F5" s="174">
        <f t="shared" si="0"/>
      </c>
      <c r="G5" s="175">
        <f t="shared" si="1"/>
      </c>
      <c r="I5" s="97" t="s">
        <v>71</v>
      </c>
      <c r="J5" s="97" t="s">
        <v>72</v>
      </c>
      <c r="L5" s="4" t="s">
        <v>90</v>
      </c>
      <c r="N5" s="98" t="s">
        <v>136</v>
      </c>
    </row>
    <row r="6" spans="1:14" ht="12.75">
      <c r="A6" s="168"/>
      <c r="B6" s="168"/>
      <c r="C6" s="168"/>
      <c r="D6" s="169"/>
      <c r="E6" s="170"/>
      <c r="F6" s="174">
        <f t="shared" si="0"/>
      </c>
      <c r="G6" s="175">
        <f t="shared" si="1"/>
      </c>
      <c r="I6" s="97" t="s">
        <v>73</v>
      </c>
      <c r="J6" s="97" t="s">
        <v>74</v>
      </c>
      <c r="L6" s="4" t="s">
        <v>91</v>
      </c>
      <c r="N6" s="98" t="s">
        <v>137</v>
      </c>
    </row>
    <row r="7" spans="1:14" ht="12.75">
      <c r="A7" s="168"/>
      <c r="B7" s="168"/>
      <c r="C7" s="168"/>
      <c r="D7" s="169"/>
      <c r="E7" s="170"/>
      <c r="F7" s="174">
        <f t="shared" si="0"/>
      </c>
      <c r="G7" s="175">
        <f t="shared" si="1"/>
      </c>
      <c r="I7" s="159" t="s">
        <v>119</v>
      </c>
      <c r="J7" s="97" t="s">
        <v>120</v>
      </c>
      <c r="N7" s="98" t="s">
        <v>138</v>
      </c>
    </row>
    <row r="8" spans="1:10" ht="12.75">
      <c r="A8" s="168"/>
      <c r="B8" s="168"/>
      <c r="C8" s="168"/>
      <c r="D8" s="169"/>
      <c r="E8" s="170"/>
      <c r="F8" s="174">
        <f t="shared" si="0"/>
      </c>
      <c r="G8" s="175">
        <f t="shared" si="1"/>
      </c>
      <c r="I8" s="97" t="s">
        <v>75</v>
      </c>
      <c r="J8" s="97" t="s">
        <v>76</v>
      </c>
    </row>
    <row r="9" spans="1:10" ht="12.75">
      <c r="A9" s="168"/>
      <c r="B9" s="168"/>
      <c r="C9" s="168"/>
      <c r="D9" s="169"/>
      <c r="E9" s="170"/>
      <c r="F9" s="174">
        <f t="shared" si="0"/>
      </c>
      <c r="G9" s="175">
        <f t="shared" si="1"/>
      </c>
      <c r="I9" s="97" t="s">
        <v>77</v>
      </c>
      <c r="J9" s="97" t="s">
        <v>78</v>
      </c>
    </row>
    <row r="10" spans="1:12" ht="12.75">
      <c r="A10" s="168"/>
      <c r="B10" s="168"/>
      <c r="C10" s="168"/>
      <c r="D10" s="169"/>
      <c r="E10" s="170"/>
      <c r="F10" s="174">
        <f t="shared" si="0"/>
      </c>
      <c r="G10" s="175">
        <f t="shared" si="1"/>
      </c>
      <c r="I10" s="97" t="s">
        <v>79</v>
      </c>
      <c r="J10" s="97" t="s">
        <v>80</v>
      </c>
      <c r="L10" s="4" t="s">
        <v>92</v>
      </c>
    </row>
    <row r="11" spans="1:12" ht="12.75">
      <c r="A11" s="168"/>
      <c r="B11" s="168"/>
      <c r="C11" s="168"/>
      <c r="D11" s="169"/>
      <c r="E11" s="170"/>
      <c r="F11" s="174">
        <f t="shared" si="0"/>
      </c>
      <c r="G11" s="175">
        <f t="shared" si="1"/>
      </c>
      <c r="I11" s="97" t="s">
        <v>121</v>
      </c>
      <c r="J11" s="97" t="s">
        <v>122</v>
      </c>
      <c r="L11" s="79" t="s">
        <v>93</v>
      </c>
    </row>
    <row r="12" spans="1:12" ht="12.75">
      <c r="A12" s="168"/>
      <c r="B12" s="168"/>
      <c r="C12" s="168"/>
      <c r="D12" s="169"/>
      <c r="E12" s="170"/>
      <c r="F12" s="174">
        <f t="shared" si="0"/>
      </c>
      <c r="G12" s="175">
        <f t="shared" si="1"/>
      </c>
      <c r="I12" s="97" t="s">
        <v>81</v>
      </c>
      <c r="J12" s="97" t="s">
        <v>82</v>
      </c>
      <c r="L12" s="4" t="s">
        <v>94</v>
      </c>
    </row>
    <row r="13" spans="1:12" ht="12.75">
      <c r="A13" s="168"/>
      <c r="B13" s="168"/>
      <c r="C13" s="168"/>
      <c r="D13" s="169"/>
      <c r="E13" s="170"/>
      <c r="F13" s="174">
        <f t="shared" si="0"/>
      </c>
      <c r="G13" s="175">
        <f t="shared" si="1"/>
      </c>
      <c r="I13" s="159" t="s">
        <v>123</v>
      </c>
      <c r="J13" s="97" t="s">
        <v>123</v>
      </c>
      <c r="L13" s="79" t="s">
        <v>93</v>
      </c>
    </row>
    <row r="14" spans="1:10" ht="12.75">
      <c r="A14" s="168"/>
      <c r="B14" s="168"/>
      <c r="C14" s="168"/>
      <c r="D14" s="169"/>
      <c r="E14" s="170"/>
      <c r="F14" s="174">
        <f t="shared" si="0"/>
      </c>
      <c r="G14" s="175">
        <f t="shared" si="1"/>
      </c>
      <c r="I14" s="97" t="s">
        <v>83</v>
      </c>
      <c r="J14" s="97" t="s">
        <v>84</v>
      </c>
    </row>
    <row r="15" spans="1:10" ht="12.75">
      <c r="A15" s="168"/>
      <c r="B15" s="168"/>
      <c r="C15" s="168"/>
      <c r="D15" s="169"/>
      <c r="E15" s="170"/>
      <c r="F15" s="174">
        <f t="shared" si="0"/>
      </c>
      <c r="G15" s="175">
        <f t="shared" si="1"/>
      </c>
      <c r="I15" s="97" t="s">
        <v>85</v>
      </c>
      <c r="J15" s="97" t="s">
        <v>86</v>
      </c>
    </row>
    <row r="16" spans="1:10" ht="12.75">
      <c r="A16" s="168"/>
      <c r="B16" s="168"/>
      <c r="C16" s="168"/>
      <c r="D16" s="169"/>
      <c r="E16" s="170"/>
      <c r="F16" s="174">
        <f aca="true" t="shared" si="2" ref="F16:F79">IF(E16="","",E16*D16)</f>
      </c>
      <c r="G16" s="175">
        <f t="shared" si="1"/>
      </c>
      <c r="I16" s="159" t="s">
        <v>124</v>
      </c>
      <c r="J16" s="97" t="s">
        <v>125</v>
      </c>
    </row>
    <row r="17" spans="1:10" ht="12.75">
      <c r="A17" s="168"/>
      <c r="B17" s="168"/>
      <c r="C17" s="168"/>
      <c r="D17" s="169"/>
      <c r="E17" s="170"/>
      <c r="F17" s="174">
        <f t="shared" si="2"/>
      </c>
      <c r="G17" s="175">
        <f t="shared" si="1"/>
      </c>
      <c r="I17" s="159" t="s">
        <v>126</v>
      </c>
      <c r="J17" s="97" t="s">
        <v>127</v>
      </c>
    </row>
    <row r="18" spans="1:10" ht="12.75">
      <c r="A18" s="168"/>
      <c r="B18" s="168"/>
      <c r="C18" s="168"/>
      <c r="D18" s="169"/>
      <c r="E18" s="170"/>
      <c r="F18" s="174">
        <f t="shared" si="2"/>
      </c>
      <c r="G18" s="175">
        <f t="shared" si="1"/>
      </c>
      <c r="I18" s="159" t="s">
        <v>128</v>
      </c>
      <c r="J18" s="97" t="s">
        <v>129</v>
      </c>
    </row>
    <row r="19" spans="1:10" ht="12.75">
      <c r="A19" s="168"/>
      <c r="B19" s="168"/>
      <c r="C19" s="168"/>
      <c r="D19" s="169"/>
      <c r="E19" s="170"/>
      <c r="F19" s="174">
        <f t="shared" si="2"/>
      </c>
      <c r="G19" s="175">
        <f t="shared" si="1"/>
      </c>
      <c r="I19" s="97" t="s">
        <v>87</v>
      </c>
      <c r="J19" s="97" t="s">
        <v>88</v>
      </c>
    </row>
    <row r="20" spans="1:10" ht="12.75">
      <c r="A20" s="168"/>
      <c r="B20" s="168"/>
      <c r="C20" s="168"/>
      <c r="D20" s="169"/>
      <c r="E20" s="170"/>
      <c r="F20" s="174">
        <f t="shared" si="2"/>
      </c>
      <c r="G20" s="175">
        <f t="shared" si="1"/>
      </c>
      <c r="I20" s="159" t="s">
        <v>130</v>
      </c>
      <c r="J20" s="97" t="s">
        <v>131</v>
      </c>
    </row>
    <row r="21" spans="1:10" ht="12.75">
      <c r="A21" s="168"/>
      <c r="B21" s="168"/>
      <c r="C21" s="168"/>
      <c r="D21" s="169"/>
      <c r="E21" s="170"/>
      <c r="F21" s="174">
        <f t="shared" si="2"/>
      </c>
      <c r="G21" s="175">
        <f t="shared" si="1"/>
      </c>
      <c r="I21" s="97" t="s">
        <v>132</v>
      </c>
      <c r="J21" s="97" t="s">
        <v>133</v>
      </c>
    </row>
    <row r="22" spans="1:7" ht="12.75">
      <c r="A22" s="168"/>
      <c r="B22" s="168"/>
      <c r="C22" s="168"/>
      <c r="D22" s="169"/>
      <c r="E22" s="170"/>
      <c r="F22" s="174">
        <f t="shared" si="2"/>
      </c>
      <c r="G22" s="175">
        <f t="shared" si="1"/>
      </c>
    </row>
    <row r="23" spans="1:7" ht="12.75">
      <c r="A23" s="168"/>
      <c r="B23" s="168"/>
      <c r="C23" s="168"/>
      <c r="D23" s="169"/>
      <c r="E23" s="170"/>
      <c r="F23" s="174">
        <f t="shared" si="2"/>
      </c>
      <c r="G23" s="175">
        <f t="shared" si="1"/>
      </c>
    </row>
    <row r="24" spans="1:7" ht="12.75">
      <c r="A24" s="168"/>
      <c r="B24" s="168"/>
      <c r="C24" s="168"/>
      <c r="D24" s="169"/>
      <c r="E24" s="170"/>
      <c r="F24" s="174">
        <f t="shared" si="2"/>
      </c>
      <c r="G24" s="175">
        <f t="shared" si="1"/>
      </c>
    </row>
    <row r="25" spans="1:7" ht="12.75">
      <c r="A25" s="168"/>
      <c r="B25" s="168"/>
      <c r="C25" s="168"/>
      <c r="D25" s="169"/>
      <c r="E25" s="170"/>
      <c r="F25" s="174">
        <f t="shared" si="2"/>
      </c>
      <c r="G25" s="175">
        <f t="shared" si="1"/>
      </c>
    </row>
    <row r="26" spans="1:7" ht="12.75">
      <c r="A26" s="168"/>
      <c r="B26" s="168"/>
      <c r="C26" s="168"/>
      <c r="D26" s="169"/>
      <c r="E26" s="170"/>
      <c r="F26" s="174">
        <f t="shared" si="2"/>
      </c>
      <c r="G26" s="175">
        <f t="shared" si="1"/>
      </c>
    </row>
    <row r="27" spans="1:7" ht="12.75">
      <c r="A27" s="168"/>
      <c r="B27" s="168"/>
      <c r="C27" s="168"/>
      <c r="D27" s="169"/>
      <c r="E27" s="170"/>
      <c r="F27" s="174">
        <f t="shared" si="2"/>
      </c>
      <c r="G27" s="175">
        <f t="shared" si="1"/>
      </c>
    </row>
    <row r="28" spans="1:7" ht="12.75">
      <c r="A28" s="168"/>
      <c r="B28" s="168"/>
      <c r="C28" s="168"/>
      <c r="D28" s="169"/>
      <c r="E28" s="170"/>
      <c r="F28" s="174">
        <f t="shared" si="2"/>
      </c>
      <c r="G28" s="175">
        <f t="shared" si="1"/>
      </c>
    </row>
    <row r="29" spans="1:7" ht="12.75">
      <c r="A29" s="168"/>
      <c r="B29" s="168"/>
      <c r="C29" s="168"/>
      <c r="D29" s="169"/>
      <c r="E29" s="170"/>
      <c r="F29" s="174">
        <f t="shared" si="2"/>
      </c>
      <c r="G29" s="175">
        <f t="shared" si="1"/>
      </c>
    </row>
    <row r="30" spans="1:7" ht="12.75">
      <c r="A30" s="168"/>
      <c r="B30" s="168"/>
      <c r="C30" s="168"/>
      <c r="D30" s="169"/>
      <c r="E30" s="170"/>
      <c r="F30" s="174">
        <f t="shared" si="2"/>
      </c>
      <c r="G30" s="175">
        <f t="shared" si="1"/>
      </c>
    </row>
    <row r="31" spans="1:7" ht="12.75">
      <c r="A31" s="168"/>
      <c r="B31" s="168"/>
      <c r="C31" s="168"/>
      <c r="D31" s="169"/>
      <c r="E31" s="170"/>
      <c r="F31" s="174">
        <f t="shared" si="2"/>
      </c>
      <c r="G31" s="175">
        <f t="shared" si="1"/>
      </c>
    </row>
    <row r="32" spans="1:7" ht="12.75">
      <c r="A32" s="168"/>
      <c r="B32" s="168"/>
      <c r="C32" s="168"/>
      <c r="D32" s="169"/>
      <c r="E32" s="170"/>
      <c r="F32" s="174">
        <f t="shared" si="2"/>
      </c>
      <c r="G32" s="175">
        <f t="shared" si="1"/>
      </c>
    </row>
    <row r="33" spans="1:7" ht="12.75">
      <c r="A33" s="168"/>
      <c r="B33" s="168"/>
      <c r="C33" s="168"/>
      <c r="D33" s="169"/>
      <c r="E33" s="170"/>
      <c r="F33" s="174">
        <f t="shared" si="2"/>
      </c>
      <c r="G33" s="175">
        <f t="shared" si="1"/>
      </c>
    </row>
    <row r="34" spans="1:7" ht="12.75">
      <c r="A34" s="168"/>
      <c r="B34" s="168"/>
      <c r="C34" s="168"/>
      <c r="D34" s="169"/>
      <c r="E34" s="170"/>
      <c r="F34" s="174">
        <f t="shared" si="2"/>
      </c>
      <c r="G34" s="175">
        <f t="shared" si="1"/>
      </c>
    </row>
    <row r="35" spans="1:7" ht="12.75">
      <c r="A35" s="168"/>
      <c r="B35" s="168"/>
      <c r="C35" s="168"/>
      <c r="D35" s="169"/>
      <c r="E35" s="170"/>
      <c r="F35" s="174">
        <f t="shared" si="2"/>
      </c>
      <c r="G35" s="175">
        <f t="shared" si="1"/>
      </c>
    </row>
    <row r="36" spans="1:7" ht="12.75">
      <c r="A36" s="168"/>
      <c r="B36" s="168"/>
      <c r="C36" s="168"/>
      <c r="D36" s="169"/>
      <c r="E36" s="170"/>
      <c r="F36" s="174">
        <f t="shared" si="2"/>
      </c>
      <c r="G36" s="175">
        <f t="shared" si="1"/>
      </c>
    </row>
    <row r="37" spans="1:7" ht="12.75">
      <c r="A37" s="168"/>
      <c r="B37" s="168"/>
      <c r="C37" s="168"/>
      <c r="D37" s="169"/>
      <c r="E37" s="170"/>
      <c r="F37" s="174">
        <f t="shared" si="2"/>
      </c>
      <c r="G37" s="175">
        <f t="shared" si="1"/>
      </c>
    </row>
    <row r="38" spans="1:7" ht="12.75">
      <c r="A38" s="168"/>
      <c r="B38" s="168"/>
      <c r="C38" s="168"/>
      <c r="D38" s="169"/>
      <c r="E38" s="170"/>
      <c r="F38" s="174">
        <f t="shared" si="2"/>
      </c>
      <c r="G38" s="175">
        <f t="shared" si="1"/>
      </c>
    </row>
    <row r="39" spans="1:7" ht="12.75">
      <c r="A39" s="171"/>
      <c r="B39" s="172"/>
      <c r="C39" s="172"/>
      <c r="D39" s="172"/>
      <c r="E39" s="173"/>
      <c r="F39" s="174">
        <f t="shared" si="2"/>
      </c>
      <c r="G39" s="175">
        <f t="shared" si="1"/>
      </c>
    </row>
    <row r="40" spans="1:7" ht="12.75">
      <c r="A40" s="171"/>
      <c r="B40" s="172"/>
      <c r="C40" s="172"/>
      <c r="D40" s="172"/>
      <c r="E40" s="173"/>
      <c r="F40" s="174">
        <f t="shared" si="2"/>
      </c>
      <c r="G40" s="175">
        <f t="shared" si="1"/>
      </c>
    </row>
    <row r="41" spans="1:7" ht="12.75">
      <c r="A41" s="171"/>
      <c r="B41" s="172"/>
      <c r="C41" s="172"/>
      <c r="D41" s="172"/>
      <c r="E41" s="173"/>
      <c r="F41" s="174">
        <f t="shared" si="2"/>
      </c>
      <c r="G41" s="175">
        <f t="shared" si="1"/>
      </c>
    </row>
    <row r="42" spans="1:7" ht="12.75">
      <c r="A42" s="171"/>
      <c r="B42" s="172"/>
      <c r="C42" s="172"/>
      <c r="D42" s="172"/>
      <c r="E42" s="173"/>
      <c r="F42" s="174">
        <f t="shared" si="2"/>
      </c>
      <c r="G42" s="175">
        <f t="shared" si="1"/>
      </c>
    </row>
    <row r="43" spans="1:7" ht="12.75">
      <c r="A43" s="171"/>
      <c r="B43" s="172"/>
      <c r="C43" s="172"/>
      <c r="D43" s="172"/>
      <c r="E43" s="173"/>
      <c r="F43" s="174">
        <f t="shared" si="2"/>
      </c>
      <c r="G43" s="175">
        <f t="shared" si="1"/>
      </c>
    </row>
    <row r="44" spans="1:7" ht="12.75">
      <c r="A44" s="171"/>
      <c r="B44" s="172"/>
      <c r="C44" s="172"/>
      <c r="D44" s="172"/>
      <c r="E44" s="173"/>
      <c r="F44" s="174">
        <f t="shared" si="2"/>
      </c>
      <c r="G44" s="175">
        <f t="shared" si="1"/>
      </c>
    </row>
    <row r="45" spans="1:7" ht="12.75">
      <c r="A45" s="171"/>
      <c r="B45" s="172"/>
      <c r="C45" s="172"/>
      <c r="D45" s="172"/>
      <c r="E45" s="173"/>
      <c r="F45" s="174">
        <f t="shared" si="2"/>
      </c>
      <c r="G45" s="175">
        <f t="shared" si="1"/>
      </c>
    </row>
    <row r="46" spans="1:7" ht="12.75">
      <c r="A46" s="171"/>
      <c r="B46" s="172"/>
      <c r="C46" s="172"/>
      <c r="D46" s="172"/>
      <c r="E46" s="173"/>
      <c r="F46" s="174">
        <f t="shared" si="2"/>
      </c>
      <c r="G46" s="175">
        <f t="shared" si="1"/>
      </c>
    </row>
    <row r="47" spans="1:7" ht="12.75">
      <c r="A47" s="171"/>
      <c r="B47" s="172"/>
      <c r="C47" s="172"/>
      <c r="D47" s="172"/>
      <c r="E47" s="173"/>
      <c r="F47" s="174">
        <f t="shared" si="2"/>
      </c>
      <c r="G47" s="175">
        <f t="shared" si="1"/>
      </c>
    </row>
    <row r="48" spans="1:7" ht="12.75">
      <c r="A48" s="171"/>
      <c r="B48" s="172"/>
      <c r="C48" s="172"/>
      <c r="D48" s="172"/>
      <c r="E48" s="173"/>
      <c r="F48" s="174">
        <f t="shared" si="2"/>
      </c>
      <c r="G48" s="175">
        <f t="shared" si="1"/>
      </c>
    </row>
    <row r="49" spans="1:7" ht="12.75">
      <c r="A49" s="171"/>
      <c r="B49" s="172"/>
      <c r="C49" s="172"/>
      <c r="D49" s="172"/>
      <c r="E49" s="173"/>
      <c r="F49" s="174">
        <f t="shared" si="2"/>
      </c>
      <c r="G49" s="175">
        <f t="shared" si="1"/>
      </c>
    </row>
    <row r="50" spans="1:7" ht="12.75">
      <c r="A50" s="171"/>
      <c r="B50" s="172"/>
      <c r="C50" s="172"/>
      <c r="D50" s="172"/>
      <c r="E50" s="173"/>
      <c r="F50" s="174">
        <f t="shared" si="2"/>
      </c>
      <c r="G50" s="175">
        <f t="shared" si="1"/>
      </c>
    </row>
    <row r="51" spans="1:7" ht="12.75">
      <c r="A51" s="171"/>
      <c r="B51" s="172"/>
      <c r="C51" s="172"/>
      <c r="D51" s="172"/>
      <c r="E51" s="173"/>
      <c r="F51" s="174">
        <f t="shared" si="2"/>
      </c>
      <c r="G51" s="175">
        <f t="shared" si="1"/>
      </c>
    </row>
    <row r="52" spans="1:7" ht="12.75">
      <c r="A52" s="171"/>
      <c r="B52" s="172"/>
      <c r="C52" s="172"/>
      <c r="D52" s="172"/>
      <c r="E52" s="173"/>
      <c r="F52" s="174">
        <f t="shared" si="2"/>
      </c>
      <c r="G52" s="175">
        <f t="shared" si="1"/>
      </c>
    </row>
    <row r="53" spans="1:7" ht="12.75">
      <c r="A53" s="171"/>
      <c r="B53" s="172"/>
      <c r="C53" s="172"/>
      <c r="D53" s="172"/>
      <c r="E53" s="173"/>
      <c r="F53" s="174">
        <f t="shared" si="2"/>
      </c>
      <c r="G53" s="175">
        <f t="shared" si="1"/>
      </c>
    </row>
    <row r="54" spans="1:7" ht="12.75">
      <c r="A54" s="171"/>
      <c r="B54" s="172"/>
      <c r="C54" s="172"/>
      <c r="D54" s="172"/>
      <c r="E54" s="173"/>
      <c r="F54" s="174">
        <f t="shared" si="2"/>
      </c>
      <c r="G54" s="175">
        <f t="shared" si="1"/>
      </c>
    </row>
    <row r="55" spans="1:7" ht="12.75">
      <c r="A55" s="171"/>
      <c r="B55" s="172"/>
      <c r="C55" s="172"/>
      <c r="D55" s="172"/>
      <c r="E55" s="173"/>
      <c r="F55" s="174">
        <f t="shared" si="2"/>
      </c>
      <c r="G55" s="175">
        <f t="shared" si="1"/>
      </c>
    </row>
    <row r="56" spans="1:7" ht="12.75">
      <c r="A56" s="171"/>
      <c r="B56" s="172"/>
      <c r="C56" s="172"/>
      <c r="D56" s="172"/>
      <c r="E56" s="173"/>
      <c r="F56" s="174">
        <f t="shared" si="2"/>
      </c>
      <c r="G56" s="175">
        <f t="shared" si="1"/>
      </c>
    </row>
    <row r="57" spans="1:7" ht="12.75">
      <c r="A57" s="171"/>
      <c r="B57" s="172"/>
      <c r="C57" s="172"/>
      <c r="D57" s="172"/>
      <c r="E57" s="173"/>
      <c r="F57" s="174">
        <f t="shared" si="2"/>
      </c>
      <c r="G57" s="175">
        <f t="shared" si="1"/>
      </c>
    </row>
    <row r="58" spans="1:7" ht="12.75">
      <c r="A58" s="171"/>
      <c r="B58" s="172"/>
      <c r="C58" s="172"/>
      <c r="D58" s="172"/>
      <c r="E58" s="173"/>
      <c r="F58" s="174">
        <f t="shared" si="2"/>
      </c>
      <c r="G58" s="175">
        <f t="shared" si="1"/>
      </c>
    </row>
    <row r="59" spans="1:7" ht="12.75">
      <c r="A59" s="171"/>
      <c r="B59" s="172"/>
      <c r="C59" s="172"/>
      <c r="D59" s="172"/>
      <c r="E59" s="173"/>
      <c r="F59" s="174">
        <f t="shared" si="2"/>
      </c>
      <c r="G59" s="175">
        <f t="shared" si="1"/>
      </c>
    </row>
    <row r="60" spans="1:7" ht="12.75">
      <c r="A60" s="171"/>
      <c r="B60" s="172"/>
      <c r="C60" s="172"/>
      <c r="D60" s="172"/>
      <c r="E60" s="173"/>
      <c r="F60" s="174">
        <f t="shared" si="2"/>
      </c>
      <c r="G60" s="175">
        <f t="shared" si="1"/>
      </c>
    </row>
    <row r="61" spans="1:7" ht="12.75">
      <c r="A61" s="171"/>
      <c r="B61" s="172"/>
      <c r="C61" s="172"/>
      <c r="D61" s="172"/>
      <c r="E61" s="173"/>
      <c r="F61" s="174">
        <f t="shared" si="2"/>
      </c>
      <c r="G61" s="175">
        <f t="shared" si="1"/>
      </c>
    </row>
    <row r="62" spans="1:7" ht="12.75">
      <c r="A62" s="171"/>
      <c r="B62" s="172"/>
      <c r="C62" s="172"/>
      <c r="D62" s="172"/>
      <c r="E62" s="173"/>
      <c r="F62" s="174">
        <f t="shared" si="2"/>
      </c>
      <c r="G62" s="175">
        <f t="shared" si="1"/>
      </c>
    </row>
    <row r="63" spans="1:7" ht="12.75">
      <c r="A63" s="171"/>
      <c r="B63" s="172"/>
      <c r="C63" s="172"/>
      <c r="D63" s="172"/>
      <c r="E63" s="173"/>
      <c r="F63" s="174">
        <f t="shared" si="2"/>
      </c>
      <c r="G63" s="175">
        <f t="shared" si="1"/>
      </c>
    </row>
    <row r="64" spans="1:7" ht="12.75">
      <c r="A64" s="171"/>
      <c r="B64" s="172"/>
      <c r="C64" s="172"/>
      <c r="D64" s="172"/>
      <c r="E64" s="173"/>
      <c r="F64" s="174">
        <f t="shared" si="2"/>
      </c>
      <c r="G64" s="175">
        <f t="shared" si="1"/>
      </c>
    </row>
    <row r="65" spans="1:7" ht="12.75">
      <c r="A65" s="171"/>
      <c r="B65" s="172"/>
      <c r="C65" s="172"/>
      <c r="D65" s="172"/>
      <c r="E65" s="173"/>
      <c r="F65" s="174">
        <f t="shared" si="2"/>
      </c>
      <c r="G65" s="175">
        <f t="shared" si="1"/>
      </c>
    </row>
    <row r="66" spans="1:7" ht="12.75">
      <c r="A66" s="171"/>
      <c r="B66" s="172"/>
      <c r="C66" s="172"/>
      <c r="D66" s="172"/>
      <c r="E66" s="173"/>
      <c r="F66" s="174">
        <f t="shared" si="2"/>
      </c>
      <c r="G66" s="175">
        <f t="shared" si="1"/>
      </c>
    </row>
    <row r="67" spans="1:7" ht="12.75">
      <c r="A67" s="171"/>
      <c r="B67" s="172"/>
      <c r="C67" s="172"/>
      <c r="D67" s="172"/>
      <c r="E67" s="173"/>
      <c r="F67" s="174">
        <f t="shared" si="2"/>
      </c>
      <c r="G67" s="175">
        <f aca="true" t="shared" si="3" ref="G67:G110">IF(C67="","",LOOKUP(C67,$J:$J,$I:$I))</f>
      </c>
    </row>
    <row r="68" spans="1:7" ht="12.75">
      <c r="A68" s="171"/>
      <c r="B68" s="172"/>
      <c r="C68" s="172"/>
      <c r="D68" s="172"/>
      <c r="E68" s="173"/>
      <c r="F68" s="174">
        <f t="shared" si="2"/>
      </c>
      <c r="G68" s="175">
        <f t="shared" si="3"/>
      </c>
    </row>
    <row r="69" spans="1:7" ht="12.75">
      <c r="A69" s="171"/>
      <c r="B69" s="172"/>
      <c r="C69" s="172"/>
      <c r="D69" s="172"/>
      <c r="E69" s="173"/>
      <c r="F69" s="174">
        <f t="shared" si="2"/>
      </c>
      <c r="G69" s="175">
        <f t="shared" si="3"/>
      </c>
    </row>
    <row r="70" spans="1:7" ht="12.75">
      <c r="A70" s="171"/>
      <c r="B70" s="172"/>
      <c r="C70" s="172"/>
      <c r="D70" s="172"/>
      <c r="E70" s="173"/>
      <c r="F70" s="174">
        <f t="shared" si="2"/>
      </c>
      <c r="G70" s="175">
        <f t="shared" si="3"/>
      </c>
    </row>
    <row r="71" spans="1:7" ht="12.75">
      <c r="A71" s="171"/>
      <c r="B71" s="172"/>
      <c r="C71" s="172"/>
      <c r="D71" s="172"/>
      <c r="E71" s="173"/>
      <c r="F71" s="174">
        <f t="shared" si="2"/>
      </c>
      <c r="G71" s="175">
        <f t="shared" si="3"/>
      </c>
    </row>
    <row r="72" spans="1:7" ht="12.75">
      <c r="A72" s="171"/>
      <c r="B72" s="172"/>
      <c r="C72" s="172"/>
      <c r="D72" s="172"/>
      <c r="E72" s="173"/>
      <c r="F72" s="174">
        <f t="shared" si="2"/>
      </c>
      <c r="G72" s="175">
        <f t="shared" si="3"/>
      </c>
    </row>
    <row r="73" spans="1:7" ht="12.75">
      <c r="A73" s="171"/>
      <c r="B73" s="172"/>
      <c r="C73" s="172"/>
      <c r="D73" s="172"/>
      <c r="E73" s="173"/>
      <c r="F73" s="174">
        <f t="shared" si="2"/>
      </c>
      <c r="G73" s="175">
        <f t="shared" si="3"/>
      </c>
    </row>
    <row r="74" spans="1:7" ht="12.75">
      <c r="A74" s="171"/>
      <c r="B74" s="172"/>
      <c r="C74" s="172"/>
      <c r="D74" s="172"/>
      <c r="E74" s="173"/>
      <c r="F74" s="174">
        <f t="shared" si="2"/>
      </c>
      <c r="G74" s="175">
        <f t="shared" si="3"/>
      </c>
    </row>
    <row r="75" spans="1:7" ht="12.75">
      <c r="A75" s="171"/>
      <c r="B75" s="172"/>
      <c r="C75" s="172"/>
      <c r="D75" s="172"/>
      <c r="E75" s="173"/>
      <c r="F75" s="174">
        <f t="shared" si="2"/>
      </c>
      <c r="G75" s="175">
        <f t="shared" si="3"/>
      </c>
    </row>
    <row r="76" spans="1:7" ht="12.75">
      <c r="A76" s="171"/>
      <c r="B76" s="172"/>
      <c r="C76" s="172"/>
      <c r="D76" s="172"/>
      <c r="E76" s="173"/>
      <c r="F76" s="174">
        <f t="shared" si="2"/>
      </c>
      <c r="G76" s="175">
        <f t="shared" si="3"/>
      </c>
    </row>
    <row r="77" spans="1:7" ht="12.75">
      <c r="A77" s="171"/>
      <c r="B77" s="172"/>
      <c r="C77" s="172"/>
      <c r="D77" s="172"/>
      <c r="E77" s="173"/>
      <c r="F77" s="174">
        <f t="shared" si="2"/>
      </c>
      <c r="G77" s="175">
        <f t="shared" si="3"/>
      </c>
    </row>
    <row r="78" spans="1:7" ht="12.75">
      <c r="A78" s="171"/>
      <c r="B78" s="172"/>
      <c r="C78" s="172"/>
      <c r="D78" s="172"/>
      <c r="E78" s="173"/>
      <c r="F78" s="174">
        <f t="shared" si="2"/>
      </c>
      <c r="G78" s="175">
        <f t="shared" si="3"/>
      </c>
    </row>
    <row r="79" spans="1:7" ht="12.75">
      <c r="A79" s="171"/>
      <c r="B79" s="172"/>
      <c r="C79" s="172"/>
      <c r="D79" s="172"/>
      <c r="E79" s="173"/>
      <c r="F79" s="174">
        <f t="shared" si="2"/>
      </c>
      <c r="G79" s="175">
        <f t="shared" si="3"/>
      </c>
    </row>
    <row r="80" spans="1:7" ht="12.75">
      <c r="A80" s="171"/>
      <c r="B80" s="172"/>
      <c r="C80" s="172"/>
      <c r="D80" s="172"/>
      <c r="E80" s="173"/>
      <c r="F80" s="174">
        <f aca="true" t="shared" si="4" ref="F80:F100">IF(E80="","",E80*D80)</f>
      </c>
      <c r="G80" s="175">
        <f t="shared" si="3"/>
      </c>
    </row>
    <row r="81" spans="1:7" ht="12.75">
      <c r="A81" s="171"/>
      <c r="B81" s="172"/>
      <c r="C81" s="172"/>
      <c r="D81" s="172"/>
      <c r="E81" s="173"/>
      <c r="F81" s="174">
        <f t="shared" si="4"/>
      </c>
      <c r="G81" s="175">
        <f t="shared" si="3"/>
      </c>
    </row>
    <row r="82" spans="1:7" ht="12.75">
      <c r="A82" s="171"/>
      <c r="B82" s="172"/>
      <c r="C82" s="172"/>
      <c r="D82" s="172"/>
      <c r="E82" s="173"/>
      <c r="F82" s="174">
        <f t="shared" si="4"/>
      </c>
      <c r="G82" s="175">
        <f t="shared" si="3"/>
      </c>
    </row>
    <row r="83" spans="1:7" ht="12.75">
      <c r="A83" s="171"/>
      <c r="B83" s="172"/>
      <c r="C83" s="172"/>
      <c r="D83" s="172"/>
      <c r="E83" s="173"/>
      <c r="F83" s="174">
        <f t="shared" si="4"/>
      </c>
      <c r="G83" s="175">
        <f t="shared" si="3"/>
      </c>
    </row>
    <row r="84" spans="1:7" ht="12.75">
      <c r="A84" s="171"/>
      <c r="B84" s="172"/>
      <c r="C84" s="172"/>
      <c r="D84" s="172"/>
      <c r="E84" s="173"/>
      <c r="F84" s="174">
        <f t="shared" si="4"/>
      </c>
      <c r="G84" s="175">
        <f t="shared" si="3"/>
      </c>
    </row>
    <row r="85" spans="1:7" ht="12.75">
      <c r="A85" s="171"/>
      <c r="B85" s="172"/>
      <c r="C85" s="172"/>
      <c r="D85" s="172"/>
      <c r="E85" s="173"/>
      <c r="F85" s="174">
        <f t="shared" si="4"/>
      </c>
      <c r="G85" s="175">
        <f t="shared" si="3"/>
      </c>
    </row>
    <row r="86" spans="1:7" ht="12.75">
      <c r="A86" s="171"/>
      <c r="B86" s="172"/>
      <c r="C86" s="172"/>
      <c r="D86" s="172"/>
      <c r="E86" s="173"/>
      <c r="F86" s="174">
        <f t="shared" si="4"/>
      </c>
      <c r="G86" s="175">
        <f t="shared" si="3"/>
      </c>
    </row>
    <row r="87" spans="1:7" ht="12.75">
      <c r="A87" s="171"/>
      <c r="B87" s="172"/>
      <c r="C87" s="172"/>
      <c r="D87" s="172"/>
      <c r="E87" s="173"/>
      <c r="F87" s="174">
        <f t="shared" si="4"/>
      </c>
      <c r="G87" s="175">
        <f t="shared" si="3"/>
      </c>
    </row>
    <row r="88" spans="1:7" ht="12.75">
      <c r="A88" s="171"/>
      <c r="B88" s="172"/>
      <c r="C88" s="172"/>
      <c r="D88" s="172"/>
      <c r="E88" s="173"/>
      <c r="F88" s="174">
        <f t="shared" si="4"/>
      </c>
      <c r="G88" s="175">
        <f t="shared" si="3"/>
      </c>
    </row>
    <row r="89" spans="1:7" ht="12.75">
      <c r="A89" s="171"/>
      <c r="B89" s="172"/>
      <c r="C89" s="172"/>
      <c r="D89" s="172"/>
      <c r="E89" s="173"/>
      <c r="F89" s="174">
        <f t="shared" si="4"/>
      </c>
      <c r="G89" s="175">
        <f t="shared" si="3"/>
      </c>
    </row>
    <row r="90" spans="1:7" ht="12.75">
      <c r="A90" s="171"/>
      <c r="B90" s="172"/>
      <c r="C90" s="172"/>
      <c r="D90" s="172"/>
      <c r="E90" s="173"/>
      <c r="F90" s="174">
        <f t="shared" si="4"/>
      </c>
      <c r="G90" s="175">
        <f t="shared" si="3"/>
      </c>
    </row>
    <row r="91" spans="1:7" ht="12.75">
      <c r="A91" s="171"/>
      <c r="B91" s="172"/>
      <c r="C91" s="172"/>
      <c r="D91" s="172"/>
      <c r="E91" s="173"/>
      <c r="F91" s="174">
        <f t="shared" si="4"/>
      </c>
      <c r="G91" s="175">
        <f t="shared" si="3"/>
      </c>
    </row>
    <row r="92" spans="1:7" ht="12.75">
      <c r="A92" s="171"/>
      <c r="B92" s="172"/>
      <c r="C92" s="172"/>
      <c r="D92" s="172"/>
      <c r="E92" s="173"/>
      <c r="F92" s="174">
        <f t="shared" si="4"/>
      </c>
      <c r="G92" s="175">
        <f t="shared" si="3"/>
      </c>
    </row>
    <row r="93" spans="1:7" ht="12.75">
      <c r="A93" s="171"/>
      <c r="B93" s="172"/>
      <c r="C93" s="172"/>
      <c r="D93" s="172"/>
      <c r="E93" s="173"/>
      <c r="F93" s="174">
        <f t="shared" si="4"/>
      </c>
      <c r="G93" s="175">
        <f t="shared" si="3"/>
      </c>
    </row>
    <row r="94" spans="1:7" ht="12.75">
      <c r="A94" s="171"/>
      <c r="B94" s="172"/>
      <c r="C94" s="172"/>
      <c r="D94" s="172"/>
      <c r="E94" s="173"/>
      <c r="F94" s="174">
        <f t="shared" si="4"/>
      </c>
      <c r="G94" s="175">
        <f t="shared" si="3"/>
      </c>
    </row>
    <row r="95" spans="1:7" ht="12.75">
      <c r="A95" s="171"/>
      <c r="B95" s="172"/>
      <c r="C95" s="172"/>
      <c r="D95" s="172"/>
      <c r="E95" s="173"/>
      <c r="F95" s="174">
        <f t="shared" si="4"/>
      </c>
      <c r="G95" s="175">
        <f t="shared" si="3"/>
      </c>
    </row>
    <row r="96" spans="1:7" ht="12.75">
      <c r="A96" s="171"/>
      <c r="B96" s="172"/>
      <c r="C96" s="172"/>
      <c r="D96" s="172"/>
      <c r="E96" s="173"/>
      <c r="F96" s="174">
        <f t="shared" si="4"/>
      </c>
      <c r="G96" s="175">
        <f t="shared" si="3"/>
      </c>
    </row>
    <row r="97" spans="1:7" ht="12.75">
      <c r="A97" s="171"/>
      <c r="B97" s="172"/>
      <c r="C97" s="172"/>
      <c r="D97" s="172"/>
      <c r="E97" s="173"/>
      <c r="F97" s="174">
        <f t="shared" si="4"/>
      </c>
      <c r="G97" s="175">
        <f t="shared" si="3"/>
      </c>
    </row>
    <row r="98" spans="1:7" ht="12.75">
      <c r="A98" s="171"/>
      <c r="B98" s="172"/>
      <c r="C98" s="172"/>
      <c r="D98" s="172"/>
      <c r="E98" s="173"/>
      <c r="F98" s="174">
        <f t="shared" si="4"/>
      </c>
      <c r="G98" s="175">
        <f t="shared" si="3"/>
      </c>
    </row>
    <row r="99" spans="1:7" ht="12.75">
      <c r="A99" s="171"/>
      <c r="B99" s="172"/>
      <c r="C99" s="172"/>
      <c r="D99" s="172"/>
      <c r="E99" s="173"/>
      <c r="F99" s="174">
        <f t="shared" si="4"/>
      </c>
      <c r="G99" s="175">
        <f t="shared" si="3"/>
      </c>
    </row>
    <row r="100" spans="1:7" ht="12.75">
      <c r="A100" s="171"/>
      <c r="B100" s="172"/>
      <c r="C100" s="172"/>
      <c r="D100" s="172"/>
      <c r="E100" s="173"/>
      <c r="F100" s="174">
        <f t="shared" si="4"/>
      </c>
      <c r="G100" s="175">
        <f t="shared" si="3"/>
      </c>
    </row>
    <row r="101" spans="1:7" ht="12.75">
      <c r="A101" s="171"/>
      <c r="B101" s="172"/>
      <c r="C101" s="172"/>
      <c r="D101" s="172"/>
      <c r="E101" s="173"/>
      <c r="F101" s="160"/>
      <c r="G101" s="175">
        <f t="shared" si="3"/>
      </c>
    </row>
    <row r="102" spans="1:7" ht="12.75">
      <c r="A102" s="171"/>
      <c r="B102" s="172"/>
      <c r="C102" s="172"/>
      <c r="D102" s="172"/>
      <c r="E102" s="173"/>
      <c r="F102" s="160"/>
      <c r="G102" s="175">
        <f t="shared" si="3"/>
      </c>
    </row>
    <row r="103" spans="1:7" ht="12.75">
      <c r="A103" s="171"/>
      <c r="B103" s="172"/>
      <c r="C103" s="172"/>
      <c r="D103" s="172"/>
      <c r="E103" s="173"/>
      <c r="F103" s="160"/>
      <c r="G103" s="175">
        <f t="shared" si="3"/>
      </c>
    </row>
    <row r="104" spans="1:7" ht="12.75">
      <c r="A104" s="171"/>
      <c r="B104" s="172"/>
      <c r="C104" s="172"/>
      <c r="D104" s="172"/>
      <c r="E104" s="173"/>
      <c r="F104" s="160"/>
      <c r="G104" s="175">
        <f t="shared" si="3"/>
      </c>
    </row>
    <row r="105" spans="1:7" ht="12.75">
      <c r="A105" s="171"/>
      <c r="B105" s="172"/>
      <c r="C105" s="172"/>
      <c r="D105" s="172"/>
      <c r="E105" s="173"/>
      <c r="F105" s="160"/>
      <c r="G105" s="175">
        <f t="shared" si="3"/>
      </c>
    </row>
    <row r="106" spans="1:7" ht="12.75">
      <c r="A106" s="171"/>
      <c r="B106" s="172"/>
      <c r="C106" s="172"/>
      <c r="D106" s="172"/>
      <c r="E106" s="173"/>
      <c r="F106" s="160"/>
      <c r="G106" s="175">
        <f t="shared" si="3"/>
      </c>
    </row>
    <row r="107" spans="1:7" ht="12.75">
      <c r="A107" s="171"/>
      <c r="B107" s="172"/>
      <c r="C107" s="172"/>
      <c r="D107" s="172"/>
      <c r="E107" s="173"/>
      <c r="F107" s="160"/>
      <c r="G107" s="175">
        <f t="shared" si="3"/>
      </c>
    </row>
    <row r="108" spans="1:7" ht="12.75">
      <c r="A108" s="171"/>
      <c r="B108" s="172"/>
      <c r="C108" s="172"/>
      <c r="D108" s="172"/>
      <c r="E108" s="173"/>
      <c r="F108" s="160"/>
      <c r="G108" s="175">
        <f t="shared" si="3"/>
      </c>
    </row>
    <row r="109" spans="1:7" ht="12.75">
      <c r="A109" s="171"/>
      <c r="B109" s="172"/>
      <c r="C109" s="172"/>
      <c r="D109" s="172"/>
      <c r="E109" s="173"/>
      <c r="F109" s="160"/>
      <c r="G109" s="175">
        <f t="shared" si="3"/>
      </c>
    </row>
    <row r="110" spans="1:7" ht="12.75">
      <c r="A110" s="171"/>
      <c r="B110" s="172"/>
      <c r="C110" s="172"/>
      <c r="D110" s="172"/>
      <c r="E110" s="173"/>
      <c r="F110" s="160"/>
      <c r="G110" s="175">
        <f t="shared" si="3"/>
      </c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Mr Excel Message Board for Excel Help Forums - View Topic</dc:title>
  <dc:subject/>
  <dc:creator>Authorized Gateway Customer</dc:creator>
  <cp:keywords/>
  <dc:description/>
  <cp:lastModifiedBy>geddy</cp:lastModifiedBy>
  <cp:lastPrinted>2002-12-12T00:44:33Z</cp:lastPrinted>
  <dcterms:created xsi:type="dcterms:W3CDTF">1998-04-07T23:37:50Z</dcterms:created>
  <dcterms:modified xsi:type="dcterms:W3CDTF">2004-08-05T18:59:38Z</dcterms:modified>
  <cp:category/>
  <cp:version/>
  <cp:contentType/>
  <cp:contentStatus/>
</cp:coreProperties>
</file>